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BLC\StateAid\MBLC-LibStatReports\2020\"/>
    </mc:Choice>
  </mc:AlternateContent>
  <xr:revisionPtr revIDLastSave="0" documentId="8_{F92CE2E0-C639-4440-AA10-4BDEA42F93B9}" xr6:coauthVersionLast="47" xr6:coauthVersionMax="47" xr10:uidLastSave="{00000000-0000-0000-0000-000000000000}"/>
  <bookViews>
    <workbookView xWindow="-120" yWindow="-120" windowWidth="29040" windowHeight="15840" xr2:uid="{37B5462C-20B9-41FA-BB05-26B8DA1C9985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" l="1"/>
  <c r="C67" i="1"/>
  <c r="C36" i="1"/>
  <c r="O6" i="1"/>
  <c r="N6" i="1"/>
  <c r="M6" i="1"/>
  <c r="L6" i="1"/>
  <c r="J6" i="1"/>
  <c r="H6" i="1"/>
  <c r="E6" i="1"/>
  <c r="O5" i="1"/>
  <c r="N5" i="1"/>
  <c r="M5" i="1"/>
  <c r="L5" i="1"/>
  <c r="J5" i="1"/>
  <c r="H5" i="1"/>
  <c r="E5" i="1"/>
  <c r="O3" i="1"/>
  <c r="N3" i="1"/>
  <c r="M3" i="1"/>
  <c r="L3" i="1"/>
  <c r="J3" i="1"/>
  <c r="H3" i="1"/>
  <c r="E3" i="1"/>
  <c r="O2" i="1"/>
  <c r="N2" i="1"/>
  <c r="M2" i="1"/>
  <c r="L2" i="1"/>
  <c r="J2" i="1"/>
  <c r="H2" i="1"/>
  <c r="E2" i="1"/>
</calcChain>
</file>

<file path=xl/sharedStrings.xml><?xml version="1.0" encoding="utf-8"?>
<sst xmlns="http://schemas.openxmlformats.org/spreadsheetml/2006/main" count="2595" uniqueCount="410">
  <si>
    <t>Location</t>
  </si>
  <si>
    <t>Network</t>
  </si>
  <si>
    <t>Library Population</t>
  </si>
  <si>
    <t>Library Population Group</t>
  </si>
  <si>
    <t>Number of public use Internet computers available in the library (including children's area) and its branches and bookmobiles</t>
  </si>
  <si>
    <t>Was wireless Internet access available for public use within the main library?</t>
  </si>
  <si>
    <t>Did the library hold formal training sessions in the use of the Internet for library users?</t>
  </si>
  <si>
    <t>Number of users of public Internet computers in the library during a typical week</t>
  </si>
  <si>
    <t>Did the library have an acceptable use policy for Internet access?</t>
  </si>
  <si>
    <t>Number of public use computers with Internet access in the children's room or area</t>
  </si>
  <si>
    <t>Did the library use technological measures (e.g., filtering software) to block access to certain web content?</t>
  </si>
  <si>
    <t>Ebooks, Downloadable Audio &amp; Video Expenditures</t>
  </si>
  <si>
    <t>Electronic Database Expenditures</t>
  </si>
  <si>
    <t>Network membership Fees paid by the library</t>
  </si>
  <si>
    <t>Network membership fees paid by town</t>
  </si>
  <si>
    <t>Total</t>
  </si>
  <si>
    <t>Average</t>
  </si>
  <si>
    <t>Min</t>
  </si>
  <si>
    <t>Max</t>
  </si>
  <si>
    <t>Median</t>
  </si>
  <si>
    <t>Abington - Abington Public Library</t>
  </si>
  <si>
    <t>OCLN</t>
  </si>
  <si>
    <t>E</t>
  </si>
  <si>
    <t>Yes</t>
  </si>
  <si>
    <t>Children's</t>
  </si>
  <si>
    <t>Acton - Acton Memorial Library</t>
  </si>
  <si>
    <t>MLN</t>
  </si>
  <si>
    <t>Acton - W. Acton Citizens' Library</t>
  </si>
  <si>
    <t>not a network</t>
  </si>
  <si>
    <t>No</t>
  </si>
  <si>
    <t>Acushnet - Acushnet Public Library</t>
  </si>
  <si>
    <t>SAILS</t>
  </si>
  <si>
    <t>D</t>
  </si>
  <si>
    <t>Adams - Adams Free Library</t>
  </si>
  <si>
    <t>C/WMARS</t>
  </si>
  <si>
    <t>C</t>
  </si>
  <si>
    <t>Agawam - Agawam Public Library</t>
  </si>
  <si>
    <t>F</t>
  </si>
  <si>
    <t>Alford - Alford Free Public Library</t>
  </si>
  <si>
    <t>A</t>
  </si>
  <si>
    <t>Amesbury - Amesbury Public Library</t>
  </si>
  <si>
    <t>MVLC</t>
  </si>
  <si>
    <t>Amherst - Jones Library, Inc.</t>
  </si>
  <si>
    <t>Andover - Memorial Hall Library</t>
  </si>
  <si>
    <t>Aquinnah - Aquinnah Public Library</t>
  </si>
  <si>
    <t>CLAMS</t>
  </si>
  <si>
    <t>Arlington - Robbins Library</t>
  </si>
  <si>
    <t>Ashburnham - Stevens Memorial Library</t>
  </si>
  <si>
    <t>Ashby - Ashby Free Public Library</t>
  </si>
  <si>
    <t>B</t>
  </si>
  <si>
    <t>Ashfield - Belding Memorial Library</t>
  </si>
  <si>
    <t>Ashland - Ashland Public Library</t>
  </si>
  <si>
    <t>Athol - Athol Public Library</t>
  </si>
  <si>
    <t>Attleboro - Attleboro Public Library</t>
  </si>
  <si>
    <t>Auburn - Auburn Free Public Library</t>
  </si>
  <si>
    <t>Avon - Avon Public Library</t>
  </si>
  <si>
    <t>Ayer - Ayer Public Library</t>
  </si>
  <si>
    <t>Barnstable - Centerville Public Library</t>
  </si>
  <si>
    <t>Barnstable - Cotuit Library</t>
  </si>
  <si>
    <t>Barnstable - Hyannis Public Library Assoc.</t>
  </si>
  <si>
    <t>Barnstable - Marstons Mills Public Library</t>
  </si>
  <si>
    <t>Barnstable - Osterville Village Library</t>
  </si>
  <si>
    <t>Barnstable - Sturgis Library</t>
  </si>
  <si>
    <t>Barnstable - Whelden Memorial Library</t>
  </si>
  <si>
    <t>Barre - Woods Memorial Library</t>
  </si>
  <si>
    <t>Becket - Becket Athenaeum, Inc.</t>
  </si>
  <si>
    <t>MASSCAT</t>
  </si>
  <si>
    <t>Bedford - Bedford Free Public Library</t>
  </si>
  <si>
    <t>Belchertown - Clapp Memorial Library</t>
  </si>
  <si>
    <t>Bellingham - Bellingham Public Library</t>
  </si>
  <si>
    <t>Belmont - Belmont Public Library</t>
  </si>
  <si>
    <t>Berkley - Berkley Public Library</t>
  </si>
  <si>
    <t>Berlin - Berlin Public Library</t>
  </si>
  <si>
    <t>Bernardston - Cushman Library</t>
  </si>
  <si>
    <t>Beverly - Beverly Public Library</t>
  </si>
  <si>
    <t>NOBLE</t>
  </si>
  <si>
    <t>Billerica - Billerica Public Library</t>
  </si>
  <si>
    <t>Blackstone - Blackstone Free Public Library</t>
  </si>
  <si>
    <t>Blandford - Porter Memorial Library</t>
  </si>
  <si>
    <t>Bolton - Bolton Public Library</t>
  </si>
  <si>
    <t>Boston - Boston Public Library</t>
  </si>
  <si>
    <t>MBLN</t>
  </si>
  <si>
    <t>H</t>
  </si>
  <si>
    <t>Bourne - Jonathan Bourne Public Library</t>
  </si>
  <si>
    <t>Boxborough - Sargent Memorial Library</t>
  </si>
  <si>
    <t>Boxford - Boxford Town Library</t>
  </si>
  <si>
    <t>Boylston - Boylston Public Library</t>
  </si>
  <si>
    <t>Braintree - Thayer Public Library</t>
  </si>
  <si>
    <t>Brewster - Brewster Ladies' Library</t>
  </si>
  <si>
    <t>Bridgewater - Bridgewater Public Library</t>
  </si>
  <si>
    <t>Brimfield - Brimfield Public Library</t>
  </si>
  <si>
    <t>Brockton - Brockton Public Library</t>
  </si>
  <si>
    <t>G</t>
  </si>
  <si>
    <t>Brookfield - Merrick Public Library</t>
  </si>
  <si>
    <t>Brookline - Brookline Public Library</t>
  </si>
  <si>
    <t>Buckland - Buckland Public Library</t>
  </si>
  <si>
    <t>Burlington - Burlington Public Library</t>
  </si>
  <si>
    <t>Cambridge - Cambridge Public Library</t>
  </si>
  <si>
    <t>Canton - Canton Public Library</t>
  </si>
  <si>
    <t>Carlisle - Gleason Public Library</t>
  </si>
  <si>
    <t>Carver - Carver Public Library</t>
  </si>
  <si>
    <t>Charlemont - Tyler Memorial Library</t>
  </si>
  <si>
    <t>Charlton - Charlton Public Library</t>
  </si>
  <si>
    <t>Chatham - Eldredge Public Library</t>
  </si>
  <si>
    <t>Chatham - South Chatham Public Library</t>
  </si>
  <si>
    <t>Chelmsford - Chelmsford Public Library</t>
  </si>
  <si>
    <t>Chelsea - Chelsea Public Library</t>
  </si>
  <si>
    <t>Cheshire - Cheshire Public Library</t>
  </si>
  <si>
    <t>Chester - Hamilton Memorial Library</t>
  </si>
  <si>
    <t>Chesterfield - Chesterfield Public Library</t>
  </si>
  <si>
    <t>Chicopee - Chicopee Public Library</t>
  </si>
  <si>
    <t>Chilmark - Chilmark Free Public Library</t>
  </si>
  <si>
    <t>Clarksburg - Clarksburg Town Library</t>
  </si>
  <si>
    <t>Clinton - Bigelow Free Public Library</t>
  </si>
  <si>
    <t>Cohasset - Paul Pratt Memorial Library</t>
  </si>
  <si>
    <t>Colrain - Griswold Memorial Library</t>
  </si>
  <si>
    <t>Concord - Concord Free Public Library</t>
  </si>
  <si>
    <t>Conway - Field Memorial Library</t>
  </si>
  <si>
    <t>Cummington - Bryant Free Library</t>
  </si>
  <si>
    <t>Dalton - Dalton Free Public Library</t>
  </si>
  <si>
    <t>Danvers - Peabody Institute Library</t>
  </si>
  <si>
    <t>Dartmouth - Dartmouth Public Libraries</t>
  </si>
  <si>
    <t>Dedham - Dedham Public Library</t>
  </si>
  <si>
    <t>Deerfield - Tilton Library</t>
  </si>
  <si>
    <t>Dennis - Dennis Memorial Library Assoc.</t>
  </si>
  <si>
    <t>Dennis - Dennis Public Library</t>
  </si>
  <si>
    <t>Dennis - Jacob Sears Memorial Library</t>
  </si>
  <si>
    <t>Dennis - South Dennis Free Public Library</t>
  </si>
  <si>
    <t>Dennis - West Dennis Free Public Library</t>
  </si>
  <si>
    <t>Dighton - Dighton Public Library</t>
  </si>
  <si>
    <t>Douglas - Simon Fairfield Public Library</t>
  </si>
  <si>
    <t>Dover - Dover Town Library</t>
  </si>
  <si>
    <t>Dracut - Moses Greeley Parker Memorial Lib.</t>
  </si>
  <si>
    <t>Dudley - Pearle L. Crawford Memorial Library</t>
  </si>
  <si>
    <t>Dunstable - Dunstable Free Public Library</t>
  </si>
  <si>
    <t>Duxbury - Duxbury Free Library</t>
  </si>
  <si>
    <t>East Bridgewater - East Bridgewater Public Library</t>
  </si>
  <si>
    <t>East Brookfield - East Brookfield Public Library</t>
  </si>
  <si>
    <t>East Longmeadow - East Longmeadow Public Library</t>
  </si>
  <si>
    <t>Eastham - Eastham Public Library</t>
  </si>
  <si>
    <t>Easthampton - Emily Williston Memorial Library</t>
  </si>
  <si>
    <t>Easton - Ames Free Library of Easton, Inc.</t>
  </si>
  <si>
    <t>Edgartown - Edgartown Free Public Library</t>
  </si>
  <si>
    <t>Egremont - Egremont Free Library</t>
  </si>
  <si>
    <t>Erving - Erving Public Library</t>
  </si>
  <si>
    <t>Essex - T.O.H.P. Burnham Free Library</t>
  </si>
  <si>
    <t>Everett - Everett Public Libraries</t>
  </si>
  <si>
    <t>Fairhaven - Millicent Library</t>
  </si>
  <si>
    <t>Fall River - Fall River Public Library</t>
  </si>
  <si>
    <t>Falmouth - Falmouth Public Library</t>
  </si>
  <si>
    <t>Falmouth - West Falmouth Library, Inc.</t>
  </si>
  <si>
    <t>Falmouth - Woods Hole Public Library</t>
  </si>
  <si>
    <t>Fitchburg - Fitchburg Public Library</t>
  </si>
  <si>
    <t>Florida - Florida Public Library</t>
  </si>
  <si>
    <t>Foxborough - Boyden Library</t>
  </si>
  <si>
    <t>Framingham - Framingham Public Library</t>
  </si>
  <si>
    <t>Franklin - Franklin Public Library</t>
  </si>
  <si>
    <t>Freetown - James White Memorial Lib.</t>
  </si>
  <si>
    <t>Gardner - Levi Heywood Memorial Library</t>
  </si>
  <si>
    <t>Georgetown - Georgetown Peabody Library</t>
  </si>
  <si>
    <t>Gill - Slate Memorial Library</t>
  </si>
  <si>
    <t>Gloucester - Gloucester Lyceum &amp; Sawyer Free Lib</t>
  </si>
  <si>
    <t>Goshen - Goshen Free Public Library</t>
  </si>
  <si>
    <t>Gosnold - Cuttyhunk Public Library</t>
  </si>
  <si>
    <t>Grafton - Grafton Public Library</t>
  </si>
  <si>
    <t>Granby - Granby Free Public Library</t>
  </si>
  <si>
    <t>Granville - Granville Public Library</t>
  </si>
  <si>
    <t>Great Barrington - Mason Library</t>
  </si>
  <si>
    <t>Greenfield - Greenfield Public Library</t>
  </si>
  <si>
    <t>Groton - Groton Public Library</t>
  </si>
  <si>
    <t>Groveland - Langley Adams Library</t>
  </si>
  <si>
    <t>Hadley - Goodwin Memorial Library</t>
  </si>
  <si>
    <t>Halifax - Holmes Public Library</t>
  </si>
  <si>
    <t>Hamilton - Hamilton-Wenham Public Library</t>
  </si>
  <si>
    <t>Hampden - Hampden Free Public Library</t>
  </si>
  <si>
    <t>Hancock - Taylor Memorial Library</t>
  </si>
  <si>
    <t>Hanover - John Curtis Free Library</t>
  </si>
  <si>
    <t>Hanson - Hanson Public Library</t>
  </si>
  <si>
    <t>Hardwick - Gilbertville Public Library</t>
  </si>
  <si>
    <t>Hardwick - Paige Memorial Library</t>
  </si>
  <si>
    <t>Harvard - Harvard Public Library</t>
  </si>
  <si>
    <t>Harwich - Brooks Free Library</t>
  </si>
  <si>
    <t>Harwich - Chase Library Assoc., Inc.</t>
  </si>
  <si>
    <t>Harwich - Harwich Port Library Assoc.</t>
  </si>
  <si>
    <t>Hatfield - Hatfield Public Library</t>
  </si>
  <si>
    <t>Haverhill - Haverhill Public Library</t>
  </si>
  <si>
    <t>Heath - Heath Free Public Library</t>
  </si>
  <si>
    <t>Hingham - Hingham Public Library</t>
  </si>
  <si>
    <t>Hinsdale - Hinsdale Public Library</t>
  </si>
  <si>
    <t>Holbrook - Holbrook Public Library</t>
  </si>
  <si>
    <t>Holden - Gale Free Library</t>
  </si>
  <si>
    <t>Holland - Holland Public Library</t>
  </si>
  <si>
    <t>Holliston - Holliston Public Library</t>
  </si>
  <si>
    <t>Holyoke - Holyoke Public Library</t>
  </si>
  <si>
    <t>Hopedale - Bancroft Memorial Library</t>
  </si>
  <si>
    <t>Hopkinton - Hopkinton Public Library</t>
  </si>
  <si>
    <t>Hubbardston - Hubbardston Public Library</t>
  </si>
  <si>
    <t>Hudson - Hudson Public Library</t>
  </si>
  <si>
    <t>Hull - Hull Public Library</t>
  </si>
  <si>
    <t>Huntington - Huntington Public Library</t>
  </si>
  <si>
    <t>Ipswich - Ipswich Public Library</t>
  </si>
  <si>
    <t>Kingston - Kingston Public Library</t>
  </si>
  <si>
    <t>Lakeville - Lakeville Free Public Library</t>
  </si>
  <si>
    <t>Lancaster - Thayer Memorial Library</t>
  </si>
  <si>
    <t>Lanesborough - Lanesborough Public Library</t>
  </si>
  <si>
    <t>Lawrence - Lawrence Public Library</t>
  </si>
  <si>
    <t>Lee - Lee Library Association</t>
  </si>
  <si>
    <t>Leicester - Leicester Public Library</t>
  </si>
  <si>
    <t>Lenox - Lenox Library</t>
  </si>
  <si>
    <t>Leominster - Leominster Public Library</t>
  </si>
  <si>
    <t>Leverett - Leverett Library</t>
  </si>
  <si>
    <t>Lexington - Cary Memorial Library</t>
  </si>
  <si>
    <t>Leyden - Robertson Memorial Library</t>
  </si>
  <si>
    <t>Lincoln - Lincoln Public Library</t>
  </si>
  <si>
    <t>Littleton - Reuben Hoar Library</t>
  </si>
  <si>
    <t>Longmeadow - Richard Salter Storrs Library</t>
  </si>
  <si>
    <t>Lowell - Samuel S. Pollard Memorial Library</t>
  </si>
  <si>
    <t>Ludlow - Hubbard Memorial Library</t>
  </si>
  <si>
    <t>Lunenburg - Lunenburg Public Library</t>
  </si>
  <si>
    <t>Lynn - Lynn Public Library</t>
  </si>
  <si>
    <t>Lynnfield - Lynnfield Public Library</t>
  </si>
  <si>
    <t>Malden - Malden Public Library</t>
  </si>
  <si>
    <t>Manchester-by-the-Sea - Manchester-by-the-Sea Pub. Library</t>
  </si>
  <si>
    <t>Mansfield - Mansfield Public Library</t>
  </si>
  <si>
    <t>Marblehead - Abbot Public Library</t>
  </si>
  <si>
    <t>Marion - Elizabeth Taber Library</t>
  </si>
  <si>
    <t>Marlborough - Marlborough Public Library</t>
  </si>
  <si>
    <t>Marshfield - Ventress Memorial Library</t>
  </si>
  <si>
    <t>Mashpee - Mashpee Public Library</t>
  </si>
  <si>
    <t>Mattapoisett - Mattapoisett Free Public Library</t>
  </si>
  <si>
    <t>Maynard - Maynard Public Library</t>
  </si>
  <si>
    <t>Medfield - Medfield Memorial Library</t>
  </si>
  <si>
    <t>Medford - Medford Public Library</t>
  </si>
  <si>
    <t>Medway - Medway Public Library</t>
  </si>
  <si>
    <t>Melrose - Melrose Public Library</t>
  </si>
  <si>
    <t>Mendon - Taft Public Library</t>
  </si>
  <si>
    <t>Merrimac - Merrimac Public Library</t>
  </si>
  <si>
    <t>Methuen - Nevins Memorial Library</t>
  </si>
  <si>
    <t>Middleborough - Middleborough Public Library</t>
  </si>
  <si>
    <t>Middlefield - Middlefield Public Library</t>
  </si>
  <si>
    <t>Middleton - Flint Public Library</t>
  </si>
  <si>
    <t>Milford - Milford Town Library</t>
  </si>
  <si>
    <t>Millbury - Millbury Public Library</t>
  </si>
  <si>
    <t>Millis - Millis Public Library</t>
  </si>
  <si>
    <t>Millville - Millville Free Public Library</t>
  </si>
  <si>
    <t>Milton - Milton Public Library</t>
  </si>
  <si>
    <t>Monroe - Monroe Public Library</t>
  </si>
  <si>
    <t>Monson - Monson Free Library &amp; Reading Room</t>
  </si>
  <si>
    <t>Montague - Montague Public Libraries</t>
  </si>
  <si>
    <t>Monterey - Monterey Public Library</t>
  </si>
  <si>
    <t>Montgomery - Grace Hall Memorial Library</t>
  </si>
  <si>
    <t>Mount Washington - Mount Washington Public Library</t>
  </si>
  <si>
    <t>Nahant - Nahant Public Library</t>
  </si>
  <si>
    <t>Nantucket - Nantucket Atheneum</t>
  </si>
  <si>
    <t>Natick - Bacon Free Library</t>
  </si>
  <si>
    <t>Natick - Morse Institute Library</t>
  </si>
  <si>
    <t>Needham - Needham Free Public Library</t>
  </si>
  <si>
    <t>New Bedford - New Bedford Free Public Library</t>
  </si>
  <si>
    <t>New Braintree - L. Pollard Memorial Library</t>
  </si>
  <si>
    <t>New Marlborough - New Marlborough Town Library</t>
  </si>
  <si>
    <t>New Salem - New Salem Public Library</t>
  </si>
  <si>
    <t>Newbury - Newbury Town Library</t>
  </si>
  <si>
    <t>Newburyport - Newburyport Public Library</t>
  </si>
  <si>
    <t>Newton - Newton Free Library</t>
  </si>
  <si>
    <t>Norfolk - Norfolk Public Library</t>
  </si>
  <si>
    <t>North Adams - North Adams Public Library</t>
  </si>
  <si>
    <t>North Andover - Stevens Memorial Library</t>
  </si>
  <si>
    <t>North Attleborough - Richards Memorial Library</t>
  </si>
  <si>
    <t>North Brookfield - Haston Free Public Library</t>
  </si>
  <si>
    <t>North Reading - Flint Memorial Library</t>
  </si>
  <si>
    <t>Northampton - Forbes Library</t>
  </si>
  <si>
    <t>Northampton - Lilly Library</t>
  </si>
  <si>
    <t>Northborough - Northborough Free Library</t>
  </si>
  <si>
    <t>Northbridge - Whitinsville Social Library</t>
  </si>
  <si>
    <t>Northfield - Dickinson Memorial Library</t>
  </si>
  <si>
    <t>Northfield - Field Library</t>
  </si>
  <si>
    <t>Norton - Norton Public Library</t>
  </si>
  <si>
    <t>Norwell - Norwell Public Library</t>
  </si>
  <si>
    <t>Norwood - Morrill Memorial Library</t>
  </si>
  <si>
    <t>Oak Bluffs - Oak Bluffs Public Library</t>
  </si>
  <si>
    <t>Oakham - Fobes Memorial Library</t>
  </si>
  <si>
    <t>Orange - Wheeler Memorial Library</t>
  </si>
  <si>
    <t>Orleans - Snow Library</t>
  </si>
  <si>
    <t>Otis - Otis Library and Museum</t>
  </si>
  <si>
    <t>Oxford - Oxford Free Public Library</t>
  </si>
  <si>
    <t>Palmer - Palmer Public Library</t>
  </si>
  <si>
    <t>Paxton - Richards Memorial Library</t>
  </si>
  <si>
    <t>Peabody - Peabody Institute Library</t>
  </si>
  <si>
    <t>Pelham - Pelham Library</t>
  </si>
  <si>
    <t>Pembroke - Pembroke Public Library</t>
  </si>
  <si>
    <t>Pepperell - Lawrence Library</t>
  </si>
  <si>
    <t>Peru - Peru Library</t>
  </si>
  <si>
    <t>Petersham - Petersham Memorial Library</t>
  </si>
  <si>
    <t>Phillipston - Phillips Free Public Library</t>
  </si>
  <si>
    <t>Pittsfield - Berkshire Athenaeum</t>
  </si>
  <si>
    <t>Plainfield - Shaw Memorial Library</t>
  </si>
  <si>
    <t>Plainville - Plainville Public Library</t>
  </si>
  <si>
    <t>Plymouth - Plymouth Public Library</t>
  </si>
  <si>
    <t>Plympton - Plympton Public Library</t>
  </si>
  <si>
    <t>Princeton - Princeton Public Library</t>
  </si>
  <si>
    <t>Provincetown - Provincetown Public Library</t>
  </si>
  <si>
    <t>Quincy - Thomas Crane Public Library</t>
  </si>
  <si>
    <t>Randolph - Turner Free Library</t>
  </si>
  <si>
    <t>Raynham - Raynham Public Library</t>
  </si>
  <si>
    <t>Reading - Reading Public Library</t>
  </si>
  <si>
    <t>Rehoboth - Blanding Free Public Library</t>
  </si>
  <si>
    <t>Revere - Revere Public Library</t>
  </si>
  <si>
    <t>Richmond - Richmond Free Public Library</t>
  </si>
  <si>
    <t>Rochester - Joseph H. Plumb Memorial Library</t>
  </si>
  <si>
    <t>Rockland - Rockland Memorial Library</t>
  </si>
  <si>
    <t>Rockport - Rockport Public Library</t>
  </si>
  <si>
    <t>Rowe - Rowe Town Library</t>
  </si>
  <si>
    <t>Rowley - Rowley Public Library</t>
  </si>
  <si>
    <t>Royalston - Phinehas S. Newton Library</t>
  </si>
  <si>
    <t>Russell - Russell Public Library</t>
  </si>
  <si>
    <t>Rutland - Rutland Free Public Library</t>
  </si>
  <si>
    <t>Salem - Salem Public Library</t>
  </si>
  <si>
    <t>Salisbury - Salisbury Public Library</t>
  </si>
  <si>
    <t>Sandisfield - Sandisfield Public Library</t>
  </si>
  <si>
    <t>Sandwich - Sandwich Free Public Library</t>
  </si>
  <si>
    <t>Saugus - Saugus Public Library</t>
  </si>
  <si>
    <t>Savoy - Savoy Hollow Library</t>
  </si>
  <si>
    <t>Scituate - Scituate Town Library</t>
  </si>
  <si>
    <t>Seekonk - Seekonk Public Library</t>
  </si>
  <si>
    <t>Sharon - Sharon Public Library</t>
  </si>
  <si>
    <t>Sheffield - Bushnell-Sage Library</t>
  </si>
  <si>
    <t>Shelburne - Arms Library</t>
  </si>
  <si>
    <t>Shelburne - Shelburne Free Public Library</t>
  </si>
  <si>
    <t>Sherborn - Sherborn Library</t>
  </si>
  <si>
    <t>Shirley - Hazen Memorial Library</t>
  </si>
  <si>
    <t>Shrewsbury - Shrewsbury Free Public Library</t>
  </si>
  <si>
    <t>Shutesbury - M. N. Spear Memorial Library</t>
  </si>
  <si>
    <t>Somerset - Somerset Public Library</t>
  </si>
  <si>
    <t>Somerville - Somerville Public Library</t>
  </si>
  <si>
    <t>South Hadley - South Hadley Public Library</t>
  </si>
  <si>
    <t>Southampton - Edwards Public Library</t>
  </si>
  <si>
    <t>Southborough - Southborough Public Library</t>
  </si>
  <si>
    <t>Southbridge - Jacob Edwards Library</t>
  </si>
  <si>
    <t>Southwick - Southwick Public Library</t>
  </si>
  <si>
    <t>Spencer - Richard Sugden Public Library</t>
  </si>
  <si>
    <t>Springfield - Springfield City Library</t>
  </si>
  <si>
    <t>Sterling - Conant Free Public Library</t>
  </si>
  <si>
    <t>Stockbridge - Stockbridge Library Association</t>
  </si>
  <si>
    <t>Stoneham - Stoneham Public Library</t>
  </si>
  <si>
    <t>Stoughton - Stoughton Public Library</t>
  </si>
  <si>
    <t>Stow - Randall Library</t>
  </si>
  <si>
    <t>Sturbridge - Joshua Hyde Public Library</t>
  </si>
  <si>
    <t>Sudbury - Goodnow Library</t>
  </si>
  <si>
    <t>Sunderland - Sunderland Public Library</t>
  </si>
  <si>
    <t>Sutton - Sutton Free Public Library</t>
  </si>
  <si>
    <t>Swampscott - Swampscott Public Library</t>
  </si>
  <si>
    <t>Swansea - Swansea Free Public Library</t>
  </si>
  <si>
    <t>Taunton - Taunton Public Library</t>
  </si>
  <si>
    <t>Templeton - Boynton Public Library</t>
  </si>
  <si>
    <t>Tewksbury - Tewksbury Public Library</t>
  </si>
  <si>
    <t>Tisbury - Vineyard Haven Public Library</t>
  </si>
  <si>
    <t>Tolland - Tolland Public Library</t>
  </si>
  <si>
    <t>Topsfield - Topsfield Town Library</t>
  </si>
  <si>
    <t>Townsend - Townsend Public Library</t>
  </si>
  <si>
    <t>Truro - Truro Public Library</t>
  </si>
  <si>
    <t>Tyngsborough - Tyngsborough Public Library</t>
  </si>
  <si>
    <t>Tyringham - Tyringham Free Public Library</t>
  </si>
  <si>
    <t>Upton - Upton Town Library</t>
  </si>
  <si>
    <t>Uxbridge - Uxbridge Free Public Library</t>
  </si>
  <si>
    <t>Wakefield - Lucius Beebe Memorial Library</t>
  </si>
  <si>
    <t>Wales - Wales Public Library</t>
  </si>
  <si>
    <t>Walpole - Walpole Public Library</t>
  </si>
  <si>
    <t>Waltham - Waltham Public Library</t>
  </si>
  <si>
    <t>Ware - Young Men's Library Association</t>
  </si>
  <si>
    <t>Wareham - Wareham Free Library</t>
  </si>
  <si>
    <t>Warren - Warren Public Library</t>
  </si>
  <si>
    <t>Warren - West Warren Library Association</t>
  </si>
  <si>
    <t>Warwick - Warwick Free Public Library</t>
  </si>
  <si>
    <t>Watertown - Watertown Free Public Library</t>
  </si>
  <si>
    <t>Wayland - Wayland Free Public Library</t>
  </si>
  <si>
    <t>Webster - Gladys E. Kelly Public Library</t>
  </si>
  <si>
    <t>Wellesley - Wellesley Free Library</t>
  </si>
  <si>
    <t>Wellfleet - Wellfleet Public Library</t>
  </si>
  <si>
    <t>Wendell - Wendell Free Library</t>
  </si>
  <si>
    <t>West Boylston - Beaman Memorial Public Library</t>
  </si>
  <si>
    <t>West Bridgewater - West Bridgewater Public Library</t>
  </si>
  <si>
    <t>West Brookfield - Merriam-Gilbert Public Library</t>
  </si>
  <si>
    <t>West Newbury - G. A. R. Memorial Library</t>
  </si>
  <si>
    <t>West Springfield - West Springfield Public Library</t>
  </si>
  <si>
    <t>West Stockbridge - West Stockbridge Public Library</t>
  </si>
  <si>
    <t>West Tisbury - West Tisbury Free Public Library</t>
  </si>
  <si>
    <t>Westborough - Westborough Public Library</t>
  </si>
  <si>
    <t>Westfield - Westfield Athenaeum</t>
  </si>
  <si>
    <t>Westford - J. V. Fletcher Library</t>
  </si>
  <si>
    <t>Westhampton - Westhampton Public Library</t>
  </si>
  <si>
    <t>Westminster - Forbush Memorial Library</t>
  </si>
  <si>
    <t>Weston - Weston Public Library</t>
  </si>
  <si>
    <t>Westport - Westport Free Public Library</t>
  </si>
  <si>
    <t>Westwood - Westwood Public Library</t>
  </si>
  <si>
    <t>Weymouth - Weymouth Public Libraries</t>
  </si>
  <si>
    <t>Whately - S. White Dickinson Memorial Library</t>
  </si>
  <si>
    <t>Whitman - Whitman Public Library</t>
  </si>
  <si>
    <t>Wilbraham - Wilbraham Public Library</t>
  </si>
  <si>
    <t>Williamsburg - Meekins Public Library</t>
  </si>
  <si>
    <t>Williamstown - David &amp; Joyce Milne Public Library</t>
  </si>
  <si>
    <t>Wilmington - Wilmington Memorial Library</t>
  </si>
  <si>
    <t>Winchendon - Beals Memorial Library</t>
  </si>
  <si>
    <t>Winchester - Winchester Public Library</t>
  </si>
  <si>
    <t>Windsor - Windsor Free Public Library</t>
  </si>
  <si>
    <t>Winthrop - Winthrop Public Library &amp; Museum</t>
  </si>
  <si>
    <t>Woburn - Woburn Public Library</t>
  </si>
  <si>
    <t>Worcester - Worcester Public Library</t>
  </si>
  <si>
    <t>Worthington - Worthington Library</t>
  </si>
  <si>
    <t>Wrentham - Fiske Public Library</t>
  </si>
  <si>
    <t>Yarmouth - Yarmouth Town Libraries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</si>
</sst>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1" xfId="0" applyFont="1" applyFill="1" applyBorder="1"/>
    <xf numFmtId="3" fontId="4" fillId="2" borderId="1" xfId="0" applyNumberFormat="1" applyFont="1" applyFill="1" applyBorder="1"/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164" fontId="1" fillId="0" borderId="1" xfId="0" applyNumberFormat="1" applyFont="1" applyBorder="1"/>
    <xf numFmtId="3" fontId="5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/>
    <xf numFmtId="0" fontId="1" fillId="3" borderId="1" xfId="0" applyFont="1" applyFill="1" applyBorder="1" applyAlignment="1">
      <alignment horizontal="left" vertical="top" wrapText="1"/>
    </xf>
    <xf numFmtId="0" fontId="3" fillId="3" borderId="0" xfId="0" applyFont="1" applyFill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AF315-28C5-4196-AB6B-8AEB99B30282}">
  <dimension ref="A1:O743"/>
  <sheetViews>
    <sheetView tabSelected="1" workbookViewId="0">
      <selection activeCell="A5" sqref="A5"/>
    </sheetView>
  </sheetViews>
  <sheetFormatPr defaultRowHeight="12.75" x14ac:dyDescent="0.2"/>
  <cols>
    <col min="1" max="1" width="52.7109375" style="17" customWidth="1"/>
    <col min="2" max="2" width="12.7109375" style="18" customWidth="1"/>
    <col min="3" max="3" width="10.140625" style="19" customWidth="1"/>
    <col min="4" max="4" width="10.140625" style="20" customWidth="1"/>
    <col min="5" max="5" width="9.28515625" style="1" bestFit="1" customWidth="1"/>
    <col min="6" max="7" width="9.140625" style="1"/>
    <col min="8" max="8" width="9.28515625" style="1" bestFit="1" customWidth="1"/>
    <col min="9" max="9" width="9.140625" style="1"/>
    <col min="10" max="10" width="9.28515625" style="1" bestFit="1" customWidth="1"/>
    <col min="11" max="11" width="12" style="1" bestFit="1" customWidth="1"/>
    <col min="12" max="12" width="10.140625" style="1" bestFit="1" customWidth="1"/>
    <col min="13" max="15" width="9.28515625" style="1" bestFit="1" customWidth="1"/>
    <col min="16" max="16384" width="9.140625" style="1"/>
  </cols>
  <sheetData>
    <row r="1" spans="1:15" s="4" customFormat="1" ht="141" customHeight="1" x14ac:dyDescent="0.25">
      <c r="A1" s="2" t="s">
        <v>0</v>
      </c>
      <c r="B1" s="3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/>
      <c r="C2" s="6"/>
      <c r="D2" s="5"/>
      <c r="E2" s="6">
        <f>SUM(E7:E375)</f>
        <v>7070</v>
      </c>
      <c r="F2" s="6"/>
      <c r="G2" s="6"/>
      <c r="H2" s="6">
        <f t="shared" ref="H2:O2" si="0">SUM(H7:H375)</f>
        <v>80919</v>
      </c>
      <c r="I2" s="6"/>
      <c r="J2" s="6">
        <f t="shared" si="0"/>
        <v>1451</v>
      </c>
      <c r="K2" s="6"/>
      <c r="L2" s="6">
        <f t="shared" si="0"/>
        <v>7018947</v>
      </c>
      <c r="M2" s="6">
        <f t="shared" si="0"/>
        <v>3929981</v>
      </c>
      <c r="N2" s="6">
        <f t="shared" si="0"/>
        <v>44097</v>
      </c>
      <c r="O2" s="6">
        <f t="shared" si="0"/>
        <v>8855895</v>
      </c>
    </row>
    <row r="3" spans="1:15" x14ac:dyDescent="0.2">
      <c r="A3" s="5" t="s">
        <v>16</v>
      </c>
      <c r="B3" s="5"/>
      <c r="C3" s="6"/>
      <c r="D3" s="5"/>
      <c r="E3" s="6">
        <f>AVERAGE(E7:E375)</f>
        <v>19.264305177111716</v>
      </c>
      <c r="F3" s="6"/>
      <c r="G3" s="6"/>
      <c r="H3" s="6">
        <f t="shared" ref="H3:O3" si="1">AVERAGE(H7:H375)</f>
        <v>220.48773841961852</v>
      </c>
      <c r="I3" s="6"/>
      <c r="J3" s="6">
        <f t="shared" si="1"/>
        <v>3.9536784741144415</v>
      </c>
      <c r="K3" s="6"/>
      <c r="L3" s="6">
        <f t="shared" si="1"/>
        <v>19177.450819672133</v>
      </c>
      <c r="M3" s="6">
        <f t="shared" si="1"/>
        <v>10737.653005464481</v>
      </c>
      <c r="N3" s="6">
        <f t="shared" si="1"/>
        <v>120.48360655737704</v>
      </c>
      <c r="O3" s="6">
        <f t="shared" si="1"/>
        <v>24196.434426229509</v>
      </c>
    </row>
    <row r="4" spans="1:15" x14ac:dyDescent="0.2">
      <c r="A4" s="5" t="s">
        <v>17</v>
      </c>
      <c r="B4" s="5"/>
      <c r="C4" s="6"/>
      <c r="D4" s="5"/>
      <c r="E4" s="6">
        <v>1</v>
      </c>
      <c r="F4" s="6"/>
      <c r="G4" s="6"/>
      <c r="H4" s="6">
        <v>1</v>
      </c>
      <c r="I4" s="6"/>
      <c r="J4" s="6">
        <v>1</v>
      </c>
      <c r="K4" s="6"/>
      <c r="L4" s="6">
        <v>14</v>
      </c>
      <c r="M4" s="6">
        <v>29</v>
      </c>
      <c r="N4" s="6">
        <v>400</v>
      </c>
      <c r="O4" s="6">
        <v>300</v>
      </c>
    </row>
    <row r="5" spans="1:15" x14ac:dyDescent="0.2">
      <c r="A5" s="5" t="s">
        <v>18</v>
      </c>
      <c r="B5" s="5"/>
      <c r="C5" s="6"/>
      <c r="D5" s="5"/>
      <c r="E5" s="6">
        <f>MAX(E7:E375)</f>
        <v>529</v>
      </c>
      <c r="F5" s="6"/>
      <c r="G5" s="6"/>
      <c r="H5" s="6">
        <f t="shared" ref="H5:O5" si="2">MAX(H7:H375)</f>
        <v>6281</v>
      </c>
      <c r="I5" s="6"/>
      <c r="J5" s="6">
        <f t="shared" si="2"/>
        <v>119</v>
      </c>
      <c r="K5" s="6"/>
      <c r="L5" s="6">
        <f t="shared" si="2"/>
        <v>2181013</v>
      </c>
      <c r="M5" s="6">
        <f t="shared" si="2"/>
        <v>136791</v>
      </c>
      <c r="N5" s="6">
        <f t="shared" si="2"/>
        <v>16385</v>
      </c>
      <c r="O5" s="6">
        <f t="shared" si="2"/>
        <v>583037</v>
      </c>
    </row>
    <row r="6" spans="1:15" x14ac:dyDescent="0.2">
      <c r="A6" s="5" t="s">
        <v>19</v>
      </c>
      <c r="B6" s="5"/>
      <c r="C6" s="6"/>
      <c r="D6" s="5"/>
      <c r="E6" s="6">
        <f>MEDIAN(E7:E375)</f>
        <v>11</v>
      </c>
      <c r="F6" s="6"/>
      <c r="G6" s="6"/>
      <c r="H6" s="6">
        <f t="shared" ref="H6" si="3">MEDIAN(H7:H375)</f>
        <v>98</v>
      </c>
      <c r="I6" s="6"/>
      <c r="J6" s="6">
        <f t="shared" ref="J6" si="4">MEDIAN(J7:J375)</f>
        <v>2</v>
      </c>
      <c r="K6" s="6"/>
      <c r="L6" s="6">
        <f t="shared" ref="L6:O6" si="5">MEDIAN(L7:L375)</f>
        <v>4890</v>
      </c>
      <c r="M6" s="6">
        <f t="shared" si="5"/>
        <v>4606</v>
      </c>
      <c r="N6" s="6">
        <f t="shared" si="5"/>
        <v>0</v>
      </c>
      <c r="O6" s="6">
        <f t="shared" si="5"/>
        <v>18443</v>
      </c>
    </row>
    <row r="7" spans="1:15" x14ac:dyDescent="0.2">
      <c r="A7" s="7" t="s">
        <v>20</v>
      </c>
      <c r="B7" s="8" t="s">
        <v>21</v>
      </c>
      <c r="C7" s="9">
        <v>16516</v>
      </c>
      <c r="D7" s="10" t="s">
        <v>22</v>
      </c>
      <c r="E7" s="11">
        <v>13</v>
      </c>
      <c r="F7" s="8" t="s">
        <v>23</v>
      </c>
      <c r="G7" s="8" t="s">
        <v>23</v>
      </c>
      <c r="H7" s="11">
        <v>128</v>
      </c>
      <c r="I7" s="8" t="s">
        <v>23</v>
      </c>
      <c r="J7" s="11">
        <v>2</v>
      </c>
      <c r="K7" s="8" t="s">
        <v>24</v>
      </c>
      <c r="L7" s="12">
        <v>26108</v>
      </c>
      <c r="M7" s="12">
        <v>7585</v>
      </c>
      <c r="N7" s="12">
        <v>0</v>
      </c>
      <c r="O7" s="12">
        <v>21917</v>
      </c>
    </row>
    <row r="8" spans="1:15" x14ac:dyDescent="0.2">
      <c r="A8" s="7" t="s">
        <v>25</v>
      </c>
      <c r="B8" s="8" t="s">
        <v>26</v>
      </c>
      <c r="C8" s="13">
        <v>23738</v>
      </c>
      <c r="D8" s="10" t="s">
        <v>22</v>
      </c>
      <c r="E8" s="11">
        <v>14</v>
      </c>
      <c r="F8" s="8" t="s">
        <v>23</v>
      </c>
      <c r="G8" s="8" t="s">
        <v>23</v>
      </c>
      <c r="H8" s="11">
        <v>300</v>
      </c>
      <c r="I8" s="8" t="s">
        <v>23</v>
      </c>
      <c r="J8" s="11">
        <v>2</v>
      </c>
      <c r="K8" s="8" t="s">
        <v>24</v>
      </c>
      <c r="L8" s="12">
        <v>42704</v>
      </c>
      <c r="M8" s="12">
        <v>24552</v>
      </c>
      <c r="N8" s="12">
        <v>0</v>
      </c>
      <c r="O8" s="12">
        <v>48525</v>
      </c>
    </row>
    <row r="9" spans="1:15" x14ac:dyDescent="0.2">
      <c r="A9" s="7" t="s">
        <v>27</v>
      </c>
      <c r="B9" s="8" t="s">
        <v>28</v>
      </c>
      <c r="C9" s="9">
        <v>23739</v>
      </c>
      <c r="D9" s="10" t="s">
        <v>22</v>
      </c>
      <c r="E9" s="11">
        <v>2</v>
      </c>
      <c r="F9" s="8" t="s">
        <v>23</v>
      </c>
      <c r="G9" s="8" t="s">
        <v>29</v>
      </c>
      <c r="H9" s="11">
        <v>6</v>
      </c>
      <c r="I9" s="8" t="s">
        <v>29</v>
      </c>
      <c r="J9" s="11">
        <v>2</v>
      </c>
      <c r="K9" s="8" t="s">
        <v>29</v>
      </c>
      <c r="L9" s="12">
        <v>0</v>
      </c>
      <c r="M9" s="12">
        <v>0</v>
      </c>
      <c r="N9" s="12">
        <v>0</v>
      </c>
      <c r="O9" s="12">
        <v>0</v>
      </c>
    </row>
    <row r="10" spans="1:15" x14ac:dyDescent="0.2">
      <c r="A10" s="7" t="s">
        <v>30</v>
      </c>
      <c r="B10" s="8" t="s">
        <v>31</v>
      </c>
      <c r="C10" s="9">
        <v>10580</v>
      </c>
      <c r="D10" s="10" t="s">
        <v>32</v>
      </c>
      <c r="E10" s="11">
        <v>9</v>
      </c>
      <c r="F10" s="8" t="s">
        <v>23</v>
      </c>
      <c r="G10" s="8" t="s">
        <v>23</v>
      </c>
      <c r="H10" s="11">
        <v>65</v>
      </c>
      <c r="I10" s="8" t="s">
        <v>23</v>
      </c>
      <c r="J10" s="11">
        <v>0</v>
      </c>
      <c r="K10" s="8" t="s">
        <v>29</v>
      </c>
      <c r="L10" s="12">
        <v>13000</v>
      </c>
      <c r="M10" s="12">
        <v>3779</v>
      </c>
      <c r="N10" s="12">
        <v>0</v>
      </c>
      <c r="O10" s="12">
        <v>13393</v>
      </c>
    </row>
    <row r="11" spans="1:15" x14ac:dyDescent="0.2">
      <c r="A11" s="7" t="s">
        <v>33</v>
      </c>
      <c r="B11" s="8" t="s">
        <v>34</v>
      </c>
      <c r="C11" s="9">
        <v>8077</v>
      </c>
      <c r="D11" s="10" t="s">
        <v>35</v>
      </c>
      <c r="E11" s="11">
        <v>8</v>
      </c>
      <c r="F11" s="8" t="s">
        <v>23</v>
      </c>
      <c r="G11" s="8" t="s">
        <v>29</v>
      </c>
      <c r="H11" s="11">
        <v>38</v>
      </c>
      <c r="I11" s="8" t="s">
        <v>23</v>
      </c>
      <c r="J11" s="11">
        <v>2</v>
      </c>
      <c r="K11" s="8" t="s">
        <v>29</v>
      </c>
      <c r="L11" s="12">
        <v>164</v>
      </c>
      <c r="M11" s="12">
        <v>8915</v>
      </c>
      <c r="N11" s="12">
        <v>0</v>
      </c>
      <c r="O11" s="12">
        <v>5050</v>
      </c>
    </row>
    <row r="12" spans="1:15" x14ac:dyDescent="0.2">
      <c r="A12" s="7" t="s">
        <v>36</v>
      </c>
      <c r="B12" s="8" t="s">
        <v>34</v>
      </c>
      <c r="C12" s="9">
        <v>28854</v>
      </c>
      <c r="D12" s="10" t="s">
        <v>37</v>
      </c>
      <c r="E12" s="11">
        <v>26</v>
      </c>
      <c r="F12" s="8" t="s">
        <v>23</v>
      </c>
      <c r="G12" s="8" t="s">
        <v>23</v>
      </c>
      <c r="H12" s="11">
        <v>360</v>
      </c>
      <c r="I12" s="8" t="s">
        <v>23</v>
      </c>
      <c r="J12" s="11">
        <v>6</v>
      </c>
      <c r="K12" s="8" t="s">
        <v>24</v>
      </c>
      <c r="L12" s="12">
        <v>0</v>
      </c>
      <c r="M12" s="12">
        <v>29858</v>
      </c>
      <c r="N12" s="12">
        <v>6800</v>
      </c>
      <c r="O12" s="12">
        <v>37912</v>
      </c>
    </row>
    <row r="13" spans="1:15" x14ac:dyDescent="0.2">
      <c r="A13" s="7" t="s">
        <v>38</v>
      </c>
      <c r="B13" s="8" t="s">
        <v>28</v>
      </c>
      <c r="C13" s="9">
        <v>491</v>
      </c>
      <c r="D13" s="10" t="s">
        <v>39</v>
      </c>
      <c r="E13" s="11">
        <v>0</v>
      </c>
      <c r="F13" s="8" t="s">
        <v>23</v>
      </c>
      <c r="G13" s="8" t="s">
        <v>29</v>
      </c>
      <c r="H13" s="11">
        <v>0</v>
      </c>
      <c r="I13" s="8" t="s">
        <v>29</v>
      </c>
      <c r="J13" s="11">
        <v>0</v>
      </c>
      <c r="K13" s="8" t="s">
        <v>29</v>
      </c>
      <c r="L13" s="8"/>
      <c r="M13" s="8"/>
      <c r="N13" s="8"/>
      <c r="O13" s="8"/>
    </row>
    <row r="14" spans="1:15" x14ac:dyDescent="0.2">
      <c r="A14" s="7" t="s">
        <v>40</v>
      </c>
      <c r="B14" s="8" t="s">
        <v>41</v>
      </c>
      <c r="C14" s="9">
        <v>17569</v>
      </c>
      <c r="D14" s="10" t="s">
        <v>22</v>
      </c>
      <c r="E14" s="11">
        <v>7</v>
      </c>
      <c r="F14" s="8" t="s">
        <v>23</v>
      </c>
      <c r="G14" s="8" t="s">
        <v>29</v>
      </c>
      <c r="H14" s="11">
        <v>91</v>
      </c>
      <c r="I14" s="8" t="s">
        <v>23</v>
      </c>
      <c r="J14" s="11">
        <v>1</v>
      </c>
      <c r="K14" s="8" t="s">
        <v>29</v>
      </c>
      <c r="L14" s="12">
        <v>8000</v>
      </c>
      <c r="M14" s="12">
        <v>0</v>
      </c>
      <c r="N14" s="12">
        <v>0</v>
      </c>
      <c r="O14" s="12">
        <v>32847</v>
      </c>
    </row>
    <row r="15" spans="1:15" x14ac:dyDescent="0.2">
      <c r="A15" s="7" t="s">
        <v>42</v>
      </c>
      <c r="B15" s="8" t="s">
        <v>34</v>
      </c>
      <c r="C15" s="9">
        <v>39503</v>
      </c>
      <c r="D15" s="10" t="s">
        <v>37</v>
      </c>
      <c r="E15" s="11">
        <v>60</v>
      </c>
      <c r="F15" s="8" t="s">
        <v>23</v>
      </c>
      <c r="G15" s="8" t="s">
        <v>23</v>
      </c>
      <c r="H15" s="11">
        <v>449</v>
      </c>
      <c r="I15" s="8" t="s">
        <v>23</v>
      </c>
      <c r="J15" s="11">
        <v>4</v>
      </c>
      <c r="K15" s="8" t="s">
        <v>29</v>
      </c>
      <c r="L15" s="12">
        <v>46978</v>
      </c>
      <c r="M15" s="12">
        <v>16000</v>
      </c>
      <c r="N15" s="12">
        <v>0</v>
      </c>
      <c r="O15" s="12">
        <v>56656</v>
      </c>
    </row>
    <row r="16" spans="1:15" x14ac:dyDescent="0.2">
      <c r="A16" s="7" t="s">
        <v>43</v>
      </c>
      <c r="B16" s="8" t="s">
        <v>41</v>
      </c>
      <c r="C16" s="9">
        <v>36403</v>
      </c>
      <c r="D16" s="10" t="s">
        <v>37</v>
      </c>
      <c r="E16" s="11">
        <v>45</v>
      </c>
      <c r="F16" s="8" t="s">
        <v>23</v>
      </c>
      <c r="G16" s="8" t="s">
        <v>23</v>
      </c>
      <c r="H16" s="14">
        <v>1020</v>
      </c>
      <c r="I16" s="8" t="s">
        <v>23</v>
      </c>
      <c r="J16" s="11">
        <v>4</v>
      </c>
      <c r="K16" s="8" t="s">
        <v>29</v>
      </c>
      <c r="L16" s="12">
        <v>31144</v>
      </c>
      <c r="M16" s="12">
        <v>51472</v>
      </c>
      <c r="N16" s="12">
        <v>0</v>
      </c>
      <c r="O16" s="12">
        <v>85687</v>
      </c>
    </row>
    <row r="17" spans="1:15" x14ac:dyDescent="0.2">
      <c r="A17" s="7" t="s">
        <v>44</v>
      </c>
      <c r="B17" s="8" t="s">
        <v>45</v>
      </c>
      <c r="C17" s="9">
        <v>327</v>
      </c>
      <c r="D17" s="10" t="s">
        <v>39</v>
      </c>
      <c r="E17" s="11">
        <v>3</v>
      </c>
      <c r="F17" s="8" t="s">
        <v>23</v>
      </c>
      <c r="G17" s="8" t="s">
        <v>29</v>
      </c>
      <c r="H17" s="11">
        <v>11</v>
      </c>
      <c r="I17" s="8" t="s">
        <v>23</v>
      </c>
      <c r="J17" s="11">
        <v>0</v>
      </c>
      <c r="K17" s="8" t="s">
        <v>29</v>
      </c>
      <c r="L17" s="12">
        <v>14739</v>
      </c>
      <c r="M17" s="12">
        <v>0</v>
      </c>
      <c r="N17" s="12">
        <v>0</v>
      </c>
      <c r="O17" s="12">
        <v>7369</v>
      </c>
    </row>
    <row r="18" spans="1:15" x14ac:dyDescent="0.2">
      <c r="A18" s="7" t="s">
        <v>46</v>
      </c>
      <c r="B18" s="8" t="s">
        <v>26</v>
      </c>
      <c r="C18" s="9">
        <v>45624</v>
      </c>
      <c r="D18" s="10" t="s">
        <v>37</v>
      </c>
      <c r="E18" s="11">
        <v>107</v>
      </c>
      <c r="F18" s="8" t="s">
        <v>23</v>
      </c>
      <c r="G18" s="8" t="s">
        <v>29</v>
      </c>
      <c r="H18" s="14">
        <v>1472</v>
      </c>
      <c r="I18" s="8" t="s">
        <v>23</v>
      </c>
      <c r="J18" s="11">
        <v>18</v>
      </c>
      <c r="K18" s="8" t="s">
        <v>24</v>
      </c>
      <c r="L18" s="12">
        <v>66097</v>
      </c>
      <c r="M18" s="12">
        <v>28108</v>
      </c>
      <c r="N18" s="12">
        <v>0</v>
      </c>
      <c r="O18" s="12">
        <v>70618</v>
      </c>
    </row>
    <row r="19" spans="1:15" x14ac:dyDescent="0.2">
      <c r="A19" s="7" t="s">
        <v>47</v>
      </c>
      <c r="B19" s="8" t="s">
        <v>34</v>
      </c>
      <c r="C19" s="9">
        <v>6346</v>
      </c>
      <c r="D19" s="10" t="s">
        <v>35</v>
      </c>
      <c r="E19" s="11">
        <v>6</v>
      </c>
      <c r="F19" s="8" t="s">
        <v>23</v>
      </c>
      <c r="G19" s="8" t="s">
        <v>29</v>
      </c>
      <c r="H19" s="11">
        <v>41</v>
      </c>
      <c r="I19" s="8" t="s">
        <v>23</v>
      </c>
      <c r="J19" s="11">
        <v>0</v>
      </c>
      <c r="K19" s="8" t="s">
        <v>29</v>
      </c>
      <c r="L19" s="12">
        <v>0</v>
      </c>
      <c r="M19" s="12">
        <v>1750</v>
      </c>
      <c r="N19" s="12">
        <v>0</v>
      </c>
      <c r="O19" s="12">
        <v>3413</v>
      </c>
    </row>
    <row r="20" spans="1:15" x14ac:dyDescent="0.2">
      <c r="A20" s="7" t="s">
        <v>48</v>
      </c>
      <c r="B20" s="8" t="s">
        <v>34</v>
      </c>
      <c r="C20" s="9">
        <v>3234</v>
      </c>
      <c r="D20" s="10" t="s">
        <v>49</v>
      </c>
      <c r="E20" s="11">
        <v>5</v>
      </c>
      <c r="F20" s="8" t="s">
        <v>23</v>
      </c>
      <c r="G20" s="8" t="s">
        <v>29</v>
      </c>
      <c r="H20" s="11">
        <v>6</v>
      </c>
      <c r="I20" s="8" t="s">
        <v>23</v>
      </c>
      <c r="J20" s="11">
        <v>1</v>
      </c>
      <c r="K20" s="8" t="s">
        <v>29</v>
      </c>
      <c r="L20" s="12">
        <v>500</v>
      </c>
      <c r="M20" s="12">
        <v>195</v>
      </c>
      <c r="N20" s="12">
        <v>0</v>
      </c>
      <c r="O20" s="12">
        <v>3200</v>
      </c>
    </row>
    <row r="21" spans="1:15" x14ac:dyDescent="0.2">
      <c r="A21" s="7" t="s">
        <v>50</v>
      </c>
      <c r="B21" s="8" t="s">
        <v>34</v>
      </c>
      <c r="C21" s="9">
        <v>1734</v>
      </c>
      <c r="D21" s="10" t="s">
        <v>39</v>
      </c>
      <c r="E21" s="11">
        <v>3</v>
      </c>
      <c r="F21" s="8" t="s">
        <v>23</v>
      </c>
      <c r="G21" s="8" t="s">
        <v>29</v>
      </c>
      <c r="H21" s="11">
        <v>42</v>
      </c>
      <c r="I21" s="8" t="s">
        <v>23</v>
      </c>
      <c r="J21" s="11">
        <v>0</v>
      </c>
      <c r="K21" s="8" t="s">
        <v>23</v>
      </c>
      <c r="L21" s="12">
        <v>578</v>
      </c>
      <c r="M21" s="12">
        <v>132</v>
      </c>
      <c r="N21" s="12">
        <v>0</v>
      </c>
      <c r="O21" s="12">
        <v>1800</v>
      </c>
    </row>
    <row r="22" spans="1:15" x14ac:dyDescent="0.2">
      <c r="A22" s="7" t="s">
        <v>51</v>
      </c>
      <c r="B22" s="8" t="s">
        <v>26</v>
      </c>
      <c r="C22" s="9">
        <v>17739</v>
      </c>
      <c r="D22" s="10" t="s">
        <v>22</v>
      </c>
      <c r="E22" s="11">
        <v>17</v>
      </c>
      <c r="F22" s="8" t="s">
        <v>23</v>
      </c>
      <c r="G22" s="8" t="s">
        <v>29</v>
      </c>
      <c r="H22" s="11">
        <v>102</v>
      </c>
      <c r="I22" s="8" t="s">
        <v>23</v>
      </c>
      <c r="J22" s="11">
        <v>4</v>
      </c>
      <c r="K22" s="8" t="s">
        <v>29</v>
      </c>
      <c r="L22" s="12">
        <v>10157</v>
      </c>
      <c r="M22" s="12">
        <v>6698</v>
      </c>
      <c r="N22" s="12">
        <v>0</v>
      </c>
      <c r="O22" s="12">
        <v>28366</v>
      </c>
    </row>
    <row r="23" spans="1:15" x14ac:dyDescent="0.2">
      <c r="A23" s="7" t="s">
        <v>52</v>
      </c>
      <c r="B23" s="8" t="s">
        <v>34</v>
      </c>
      <c r="C23" s="9">
        <v>11753</v>
      </c>
      <c r="D23" s="10" t="s">
        <v>32</v>
      </c>
      <c r="E23" s="11">
        <v>23</v>
      </c>
      <c r="F23" s="8" t="s">
        <v>23</v>
      </c>
      <c r="G23" s="8" t="s">
        <v>23</v>
      </c>
      <c r="H23" s="11">
        <v>185</v>
      </c>
      <c r="I23" s="8" t="s">
        <v>23</v>
      </c>
      <c r="J23" s="11">
        <v>3</v>
      </c>
      <c r="K23" s="8" t="s">
        <v>29</v>
      </c>
      <c r="L23" s="12">
        <v>2470</v>
      </c>
      <c r="M23" s="12">
        <v>2846</v>
      </c>
      <c r="N23" s="12">
        <v>0</v>
      </c>
      <c r="O23" s="12">
        <v>10560</v>
      </c>
    </row>
    <row r="24" spans="1:15" x14ac:dyDescent="0.2">
      <c r="A24" s="7" t="s">
        <v>53</v>
      </c>
      <c r="B24" s="8" t="s">
        <v>31</v>
      </c>
      <c r="C24" s="9">
        <v>45117</v>
      </c>
      <c r="D24" s="10" t="s">
        <v>37</v>
      </c>
      <c r="E24" s="11">
        <v>18</v>
      </c>
      <c r="F24" s="8" t="s">
        <v>23</v>
      </c>
      <c r="G24" s="8" t="s">
        <v>29</v>
      </c>
      <c r="H24" s="11">
        <v>301</v>
      </c>
      <c r="I24" s="8" t="s">
        <v>23</v>
      </c>
      <c r="J24" s="11">
        <v>5</v>
      </c>
      <c r="K24" s="8" t="s">
        <v>29</v>
      </c>
      <c r="L24" s="12">
        <v>14484</v>
      </c>
      <c r="M24" s="12">
        <v>8792</v>
      </c>
      <c r="N24" s="12">
        <v>0</v>
      </c>
      <c r="O24" s="12">
        <v>35156</v>
      </c>
    </row>
    <row r="25" spans="1:15" x14ac:dyDescent="0.2">
      <c r="A25" s="7" t="s">
        <v>54</v>
      </c>
      <c r="B25" s="8" t="s">
        <v>34</v>
      </c>
      <c r="C25" s="9">
        <v>16782</v>
      </c>
      <c r="D25" s="10" t="s">
        <v>22</v>
      </c>
      <c r="E25" s="11">
        <v>15</v>
      </c>
      <c r="F25" s="8" t="s">
        <v>23</v>
      </c>
      <c r="G25" s="8" t="s">
        <v>29</v>
      </c>
      <c r="H25" s="11">
        <v>274</v>
      </c>
      <c r="I25" s="8" t="s">
        <v>23</v>
      </c>
      <c r="J25" s="11">
        <v>0</v>
      </c>
      <c r="K25" s="8" t="s">
        <v>29</v>
      </c>
      <c r="L25" s="12">
        <v>11376</v>
      </c>
      <c r="M25" s="12">
        <v>2529</v>
      </c>
      <c r="N25" s="12">
        <v>0</v>
      </c>
      <c r="O25" s="12">
        <v>31626</v>
      </c>
    </row>
    <row r="26" spans="1:15" x14ac:dyDescent="0.2">
      <c r="A26" s="7" t="s">
        <v>55</v>
      </c>
      <c r="B26" s="8" t="s">
        <v>21</v>
      </c>
      <c r="C26" s="9">
        <v>4519</v>
      </c>
      <c r="D26" s="10" t="s">
        <v>49</v>
      </c>
      <c r="E26" s="11">
        <v>7</v>
      </c>
      <c r="F26" s="8" t="s">
        <v>23</v>
      </c>
      <c r="G26" s="8" t="s">
        <v>23</v>
      </c>
      <c r="H26" s="11">
        <v>62</v>
      </c>
      <c r="I26" s="8" t="s">
        <v>23</v>
      </c>
      <c r="J26" s="11">
        <v>0</v>
      </c>
      <c r="K26" s="8" t="s">
        <v>29</v>
      </c>
      <c r="L26" s="12">
        <v>16135</v>
      </c>
      <c r="M26" s="12">
        <v>4529</v>
      </c>
      <c r="N26" s="12">
        <v>0</v>
      </c>
      <c r="O26" s="12">
        <v>17637</v>
      </c>
    </row>
    <row r="27" spans="1:15" x14ac:dyDescent="0.2">
      <c r="A27" s="7" t="s">
        <v>56</v>
      </c>
      <c r="B27" s="8" t="s">
        <v>34</v>
      </c>
      <c r="C27" s="9">
        <v>8164</v>
      </c>
      <c r="D27" s="10" t="s">
        <v>35</v>
      </c>
      <c r="E27" s="11">
        <v>11</v>
      </c>
      <c r="F27" s="8" t="s">
        <v>23</v>
      </c>
      <c r="G27" s="8" t="s">
        <v>29</v>
      </c>
      <c r="H27" s="11">
        <v>61</v>
      </c>
      <c r="I27" s="8" t="s">
        <v>23</v>
      </c>
      <c r="J27" s="11">
        <v>4</v>
      </c>
      <c r="K27" s="8" t="s">
        <v>29</v>
      </c>
      <c r="L27" s="12">
        <v>30337</v>
      </c>
      <c r="M27" s="12">
        <v>14885</v>
      </c>
      <c r="N27" s="12">
        <v>0</v>
      </c>
      <c r="O27" s="12">
        <v>11417</v>
      </c>
    </row>
    <row r="28" spans="1:15" x14ac:dyDescent="0.2">
      <c r="A28" s="7" t="s">
        <v>57</v>
      </c>
      <c r="B28" s="8" t="s">
        <v>45</v>
      </c>
      <c r="C28" s="9">
        <v>44460</v>
      </c>
      <c r="D28" s="10" t="s">
        <v>37</v>
      </c>
      <c r="E28" s="11">
        <v>12</v>
      </c>
      <c r="F28" s="8" t="s">
        <v>23</v>
      </c>
      <c r="G28" s="8" t="s">
        <v>23</v>
      </c>
      <c r="H28" s="11">
        <v>101</v>
      </c>
      <c r="I28" s="8" t="s">
        <v>23</v>
      </c>
      <c r="J28" s="11">
        <v>1</v>
      </c>
      <c r="K28" s="8" t="s">
        <v>29</v>
      </c>
      <c r="L28" s="12">
        <v>6680</v>
      </c>
      <c r="M28" s="12">
        <v>1949</v>
      </c>
      <c r="N28" s="12">
        <v>0</v>
      </c>
      <c r="O28" s="12">
        <v>24456</v>
      </c>
    </row>
    <row r="29" spans="1:15" x14ac:dyDescent="0.2">
      <c r="A29" s="7" t="s">
        <v>58</v>
      </c>
      <c r="B29" s="8" t="s">
        <v>45</v>
      </c>
      <c r="C29" s="9">
        <v>44460</v>
      </c>
      <c r="D29" s="10" t="s">
        <v>37</v>
      </c>
      <c r="E29" s="11">
        <v>14</v>
      </c>
      <c r="F29" s="8" t="s">
        <v>23</v>
      </c>
      <c r="G29" s="8" t="s">
        <v>23</v>
      </c>
      <c r="H29" s="11">
        <v>19</v>
      </c>
      <c r="I29" s="8" t="s">
        <v>23</v>
      </c>
      <c r="J29" s="11">
        <v>0</v>
      </c>
      <c r="K29" s="8" t="s">
        <v>29</v>
      </c>
      <c r="L29" s="12">
        <v>7491</v>
      </c>
      <c r="M29" s="12">
        <v>465</v>
      </c>
      <c r="N29" s="12">
        <v>0</v>
      </c>
      <c r="O29" s="12">
        <v>16143</v>
      </c>
    </row>
    <row r="30" spans="1:15" x14ac:dyDescent="0.2">
      <c r="A30" s="7" t="s">
        <v>59</v>
      </c>
      <c r="B30" s="8" t="s">
        <v>45</v>
      </c>
      <c r="C30" s="9">
        <v>44460</v>
      </c>
      <c r="D30" s="10" t="s">
        <v>37</v>
      </c>
      <c r="E30" s="11">
        <v>15</v>
      </c>
      <c r="F30" s="8" t="s">
        <v>23</v>
      </c>
      <c r="G30" s="8" t="s">
        <v>29</v>
      </c>
      <c r="H30" s="11">
        <v>146</v>
      </c>
      <c r="I30" s="8" t="s">
        <v>23</v>
      </c>
      <c r="J30" s="11">
        <v>5</v>
      </c>
      <c r="K30" s="8" t="s">
        <v>29</v>
      </c>
      <c r="L30" s="12">
        <v>15595</v>
      </c>
      <c r="M30" s="12">
        <v>4234</v>
      </c>
      <c r="N30" s="12">
        <v>0</v>
      </c>
      <c r="O30" s="12">
        <v>23984</v>
      </c>
    </row>
    <row r="31" spans="1:15" x14ac:dyDescent="0.2">
      <c r="A31" s="7" t="s">
        <v>60</v>
      </c>
      <c r="B31" s="8" t="s">
        <v>45</v>
      </c>
      <c r="C31" s="9">
        <v>44460</v>
      </c>
      <c r="D31" s="10" t="s">
        <v>37</v>
      </c>
      <c r="E31" s="11">
        <v>5</v>
      </c>
      <c r="F31" s="8" t="s">
        <v>23</v>
      </c>
      <c r="G31" s="8" t="s">
        <v>23</v>
      </c>
      <c r="H31" s="11">
        <v>43</v>
      </c>
      <c r="I31" s="8" t="s">
        <v>23</v>
      </c>
      <c r="J31" s="11">
        <v>1</v>
      </c>
      <c r="K31" s="8" t="s">
        <v>29</v>
      </c>
      <c r="L31" s="12">
        <v>3300</v>
      </c>
      <c r="M31" s="12">
        <v>3500</v>
      </c>
      <c r="N31" s="12">
        <v>0</v>
      </c>
      <c r="O31" s="12">
        <v>15117</v>
      </c>
    </row>
    <row r="32" spans="1:15" x14ac:dyDescent="0.2">
      <c r="A32" s="7" t="s">
        <v>61</v>
      </c>
      <c r="B32" s="8" t="s">
        <v>45</v>
      </c>
      <c r="C32" s="9">
        <v>44460</v>
      </c>
      <c r="D32" s="10" t="s">
        <v>37</v>
      </c>
      <c r="E32" s="11">
        <v>35</v>
      </c>
      <c r="F32" s="8" t="s">
        <v>23</v>
      </c>
      <c r="G32" s="8" t="s">
        <v>23</v>
      </c>
      <c r="H32" s="11">
        <v>206</v>
      </c>
      <c r="I32" s="8" t="s">
        <v>23</v>
      </c>
      <c r="J32" s="11">
        <v>3</v>
      </c>
      <c r="K32" s="8" t="s">
        <v>29</v>
      </c>
      <c r="L32" s="12">
        <v>1625</v>
      </c>
      <c r="M32" s="12">
        <v>7366</v>
      </c>
      <c r="N32" s="12">
        <v>0</v>
      </c>
      <c r="O32" s="12">
        <v>29010</v>
      </c>
    </row>
    <row r="33" spans="1:15" x14ac:dyDescent="0.2">
      <c r="A33" s="7" t="s">
        <v>62</v>
      </c>
      <c r="B33" s="8" t="s">
        <v>45</v>
      </c>
      <c r="C33" s="9">
        <v>44460</v>
      </c>
      <c r="D33" s="10" t="s">
        <v>37</v>
      </c>
      <c r="E33" s="11">
        <v>6</v>
      </c>
      <c r="F33" s="8" t="s">
        <v>23</v>
      </c>
      <c r="G33" s="8" t="s">
        <v>23</v>
      </c>
      <c r="H33" s="11">
        <v>100</v>
      </c>
      <c r="I33" s="8" t="s">
        <v>23</v>
      </c>
      <c r="J33" s="11">
        <v>0</v>
      </c>
      <c r="K33" s="8" t="s">
        <v>29</v>
      </c>
      <c r="L33" s="12">
        <v>5785</v>
      </c>
      <c r="M33" s="12">
        <v>4545</v>
      </c>
      <c r="N33" s="12">
        <v>0</v>
      </c>
      <c r="O33" s="12">
        <v>17388</v>
      </c>
    </row>
    <row r="34" spans="1:15" x14ac:dyDescent="0.2">
      <c r="A34" s="7" t="s">
        <v>63</v>
      </c>
      <c r="B34" s="8" t="s">
        <v>45</v>
      </c>
      <c r="C34" s="9">
        <v>44460</v>
      </c>
      <c r="D34" s="10" t="s">
        <v>37</v>
      </c>
      <c r="E34" s="11">
        <v>4</v>
      </c>
      <c r="F34" s="8" t="s">
        <v>23</v>
      </c>
      <c r="G34" s="8" t="s">
        <v>23</v>
      </c>
      <c r="H34" s="11">
        <v>46</v>
      </c>
      <c r="I34" s="8" t="s">
        <v>23</v>
      </c>
      <c r="J34" s="11">
        <v>0</v>
      </c>
      <c r="K34" s="8" t="s">
        <v>29</v>
      </c>
      <c r="L34" s="12">
        <v>3963</v>
      </c>
      <c r="M34" s="12">
        <v>1899</v>
      </c>
      <c r="N34" s="12">
        <v>0</v>
      </c>
      <c r="O34" s="12">
        <v>12290</v>
      </c>
    </row>
    <row r="35" spans="1:15" x14ac:dyDescent="0.2">
      <c r="A35" s="7" t="s">
        <v>64</v>
      </c>
      <c r="B35" s="8" t="s">
        <v>34</v>
      </c>
      <c r="C35" s="9">
        <v>5592</v>
      </c>
      <c r="D35" s="10" t="s">
        <v>35</v>
      </c>
      <c r="E35" s="11">
        <v>8</v>
      </c>
      <c r="F35" s="8" t="s">
        <v>23</v>
      </c>
      <c r="G35" s="8" t="s">
        <v>29</v>
      </c>
      <c r="H35" s="11">
        <v>33</v>
      </c>
      <c r="I35" s="8" t="s">
        <v>23</v>
      </c>
      <c r="J35" s="11">
        <v>0</v>
      </c>
      <c r="K35" s="8" t="s">
        <v>29</v>
      </c>
      <c r="L35" s="12">
        <v>849</v>
      </c>
      <c r="M35" s="12">
        <v>0</v>
      </c>
      <c r="N35" s="12">
        <v>0</v>
      </c>
      <c r="O35" s="12">
        <v>6128</v>
      </c>
    </row>
    <row r="36" spans="1:15" x14ac:dyDescent="0.2">
      <c r="A36" s="7" t="s">
        <v>65</v>
      </c>
      <c r="B36" s="8" t="s">
        <v>66</v>
      </c>
      <c r="C36" s="9">
        <f>1730 +541</f>
        <v>2271</v>
      </c>
      <c r="D36" s="10" t="s">
        <v>49</v>
      </c>
      <c r="E36" s="11">
        <v>8</v>
      </c>
      <c r="F36" s="8" t="s">
        <v>23</v>
      </c>
      <c r="G36" s="8" t="s">
        <v>29</v>
      </c>
      <c r="H36" s="11">
        <v>27</v>
      </c>
      <c r="I36" s="8" t="s">
        <v>23</v>
      </c>
      <c r="J36" s="11">
        <v>5</v>
      </c>
      <c r="K36" s="8" t="s">
        <v>29</v>
      </c>
      <c r="L36" s="12">
        <v>0</v>
      </c>
      <c r="M36" s="12">
        <v>0</v>
      </c>
      <c r="N36" s="12">
        <v>0</v>
      </c>
      <c r="O36" s="12">
        <v>900</v>
      </c>
    </row>
    <row r="37" spans="1:15" x14ac:dyDescent="0.2">
      <c r="A37" s="7" t="s">
        <v>67</v>
      </c>
      <c r="B37" s="8" t="s">
        <v>26</v>
      </c>
      <c r="C37" s="9">
        <v>14195</v>
      </c>
      <c r="D37" s="10" t="s">
        <v>32</v>
      </c>
      <c r="E37" s="11">
        <v>13</v>
      </c>
      <c r="F37" s="8" t="s">
        <v>23</v>
      </c>
      <c r="G37" s="8" t="s">
        <v>23</v>
      </c>
      <c r="H37" s="11">
        <v>228</v>
      </c>
      <c r="I37" s="8" t="s">
        <v>23</v>
      </c>
      <c r="J37" s="11">
        <v>2</v>
      </c>
      <c r="K37" s="8" t="s">
        <v>29</v>
      </c>
      <c r="L37" s="12">
        <v>32667</v>
      </c>
      <c r="M37" s="12">
        <v>1929</v>
      </c>
      <c r="N37" s="12">
        <v>0</v>
      </c>
      <c r="O37" s="12">
        <v>41792</v>
      </c>
    </row>
    <row r="38" spans="1:15" x14ac:dyDescent="0.2">
      <c r="A38" s="7" t="s">
        <v>68</v>
      </c>
      <c r="B38" s="8" t="s">
        <v>34</v>
      </c>
      <c r="C38" s="9">
        <v>15134</v>
      </c>
      <c r="D38" s="10" t="s">
        <v>22</v>
      </c>
      <c r="E38" s="11">
        <v>5</v>
      </c>
      <c r="F38" s="8" t="s">
        <v>23</v>
      </c>
      <c r="G38" s="8" t="s">
        <v>23</v>
      </c>
      <c r="H38" s="11">
        <v>61</v>
      </c>
      <c r="I38" s="8" t="s">
        <v>23</v>
      </c>
      <c r="J38" s="11">
        <v>0</v>
      </c>
      <c r="K38" s="8" t="s">
        <v>29</v>
      </c>
      <c r="L38" s="12">
        <v>10083</v>
      </c>
      <c r="M38" s="12">
        <v>13628</v>
      </c>
      <c r="N38" s="12">
        <v>0</v>
      </c>
      <c r="O38" s="12">
        <v>21957</v>
      </c>
    </row>
    <row r="39" spans="1:15" x14ac:dyDescent="0.2">
      <c r="A39" s="7" t="s">
        <v>69</v>
      </c>
      <c r="B39" s="8" t="s">
        <v>34</v>
      </c>
      <c r="C39" s="9">
        <v>17182</v>
      </c>
      <c r="D39" s="10" t="s">
        <v>22</v>
      </c>
      <c r="E39" s="11">
        <v>12</v>
      </c>
      <c r="F39" s="8" t="s">
        <v>23</v>
      </c>
      <c r="G39" s="8" t="s">
        <v>29</v>
      </c>
      <c r="H39" s="11">
        <v>65</v>
      </c>
      <c r="I39" s="8" t="s">
        <v>23</v>
      </c>
      <c r="J39" s="11">
        <v>0</v>
      </c>
      <c r="K39" s="8" t="s">
        <v>29</v>
      </c>
      <c r="L39" s="12">
        <v>6041</v>
      </c>
      <c r="M39" s="12">
        <v>0</v>
      </c>
      <c r="N39" s="12">
        <v>0</v>
      </c>
      <c r="O39" s="12">
        <v>23162</v>
      </c>
    </row>
    <row r="40" spans="1:15" x14ac:dyDescent="0.2">
      <c r="A40" s="7" t="s">
        <v>70</v>
      </c>
      <c r="B40" s="8" t="s">
        <v>26</v>
      </c>
      <c r="C40" s="9">
        <v>26330</v>
      </c>
      <c r="D40" s="10" t="s">
        <v>37</v>
      </c>
      <c r="E40" s="11">
        <v>18</v>
      </c>
      <c r="F40" s="8" t="s">
        <v>23</v>
      </c>
      <c r="G40" s="8" t="s">
        <v>23</v>
      </c>
      <c r="H40" s="11">
        <v>433</v>
      </c>
      <c r="I40" s="8" t="s">
        <v>23</v>
      </c>
      <c r="J40" s="11">
        <v>4</v>
      </c>
      <c r="K40" s="8" t="s">
        <v>29</v>
      </c>
      <c r="L40" s="12">
        <v>58588</v>
      </c>
      <c r="M40" s="12">
        <v>75838</v>
      </c>
      <c r="N40" s="12">
        <v>0</v>
      </c>
      <c r="O40" s="12">
        <v>58432</v>
      </c>
    </row>
    <row r="41" spans="1:15" x14ac:dyDescent="0.2">
      <c r="A41" s="7" t="s">
        <v>71</v>
      </c>
      <c r="B41" s="8" t="s">
        <v>31</v>
      </c>
      <c r="C41" s="9">
        <v>6802</v>
      </c>
      <c r="D41" s="10" t="s">
        <v>35</v>
      </c>
      <c r="E41" s="11">
        <v>3</v>
      </c>
      <c r="F41" s="8" t="s">
        <v>23</v>
      </c>
      <c r="G41" s="8" t="s">
        <v>23</v>
      </c>
      <c r="H41" s="11">
        <v>7</v>
      </c>
      <c r="I41" s="8" t="s">
        <v>23</v>
      </c>
      <c r="J41" s="11">
        <v>1</v>
      </c>
      <c r="K41" s="8" t="s">
        <v>29</v>
      </c>
      <c r="L41" s="12">
        <v>6992</v>
      </c>
      <c r="M41" s="12">
        <v>1055</v>
      </c>
      <c r="N41" s="12">
        <v>0</v>
      </c>
      <c r="O41" s="12">
        <v>7263</v>
      </c>
    </row>
    <row r="42" spans="1:15" x14ac:dyDescent="0.2">
      <c r="A42" s="7" t="s">
        <v>72</v>
      </c>
      <c r="B42" s="8" t="s">
        <v>34</v>
      </c>
      <c r="C42" s="9">
        <v>3220</v>
      </c>
      <c r="D42" s="10" t="s">
        <v>49</v>
      </c>
      <c r="E42" s="11">
        <v>3</v>
      </c>
      <c r="F42" s="8" t="s">
        <v>23</v>
      </c>
      <c r="G42" s="8" t="s">
        <v>23</v>
      </c>
      <c r="H42" s="11">
        <v>15</v>
      </c>
      <c r="I42" s="8" t="s">
        <v>23</v>
      </c>
      <c r="J42" s="11">
        <v>1</v>
      </c>
      <c r="K42" s="8" t="s">
        <v>29</v>
      </c>
      <c r="L42" s="12">
        <v>808</v>
      </c>
      <c r="M42" s="12">
        <v>0</v>
      </c>
      <c r="N42" s="12">
        <v>0</v>
      </c>
      <c r="O42" s="12">
        <v>3923</v>
      </c>
    </row>
    <row r="43" spans="1:15" x14ac:dyDescent="0.2">
      <c r="A43" s="7" t="s">
        <v>73</v>
      </c>
      <c r="B43" s="8" t="s">
        <v>34</v>
      </c>
      <c r="C43" s="9">
        <v>2114</v>
      </c>
      <c r="D43" s="10" t="s">
        <v>49</v>
      </c>
      <c r="E43" s="11">
        <v>2</v>
      </c>
      <c r="F43" s="8" t="s">
        <v>23</v>
      </c>
      <c r="G43" s="8" t="s">
        <v>29</v>
      </c>
      <c r="H43" s="11">
        <v>4</v>
      </c>
      <c r="I43" s="8" t="s">
        <v>23</v>
      </c>
      <c r="J43" s="11">
        <v>0</v>
      </c>
      <c r="K43" s="8" t="s">
        <v>23</v>
      </c>
      <c r="L43" s="12">
        <v>2626</v>
      </c>
      <c r="M43" s="12">
        <v>2557</v>
      </c>
      <c r="N43" s="12">
        <v>0</v>
      </c>
      <c r="O43" s="12">
        <v>2114</v>
      </c>
    </row>
    <row r="44" spans="1:15" x14ac:dyDescent="0.2">
      <c r="A44" s="7" t="s">
        <v>74</v>
      </c>
      <c r="B44" s="8" t="s">
        <v>75</v>
      </c>
      <c r="C44" s="9">
        <v>42312</v>
      </c>
      <c r="D44" s="10" t="s">
        <v>37</v>
      </c>
      <c r="E44" s="11">
        <v>31</v>
      </c>
      <c r="F44" s="8" t="s">
        <v>23</v>
      </c>
      <c r="G44" s="8" t="s">
        <v>23</v>
      </c>
      <c r="H44" s="11">
        <v>488</v>
      </c>
      <c r="I44" s="8" t="s">
        <v>23</v>
      </c>
      <c r="J44" s="11">
        <v>4</v>
      </c>
      <c r="K44" s="8" t="s">
        <v>29</v>
      </c>
      <c r="L44" s="12">
        <v>19462</v>
      </c>
      <c r="M44" s="12">
        <v>44801</v>
      </c>
      <c r="N44" s="12">
        <v>0</v>
      </c>
      <c r="O44" s="12">
        <v>71702</v>
      </c>
    </row>
    <row r="45" spans="1:15" x14ac:dyDescent="0.2">
      <c r="A45" s="7" t="s">
        <v>76</v>
      </c>
      <c r="B45" s="8" t="s">
        <v>41</v>
      </c>
      <c r="C45" s="9">
        <v>43784</v>
      </c>
      <c r="D45" s="10" t="s">
        <v>37</v>
      </c>
      <c r="E45" s="11">
        <v>22</v>
      </c>
      <c r="F45" s="8" t="s">
        <v>23</v>
      </c>
      <c r="G45" s="8" t="s">
        <v>23</v>
      </c>
      <c r="H45" s="11">
        <v>295</v>
      </c>
      <c r="I45" s="8" t="s">
        <v>23</v>
      </c>
      <c r="J45" s="11">
        <v>4</v>
      </c>
      <c r="K45" s="8" t="s">
        <v>24</v>
      </c>
      <c r="L45" s="12">
        <v>10317</v>
      </c>
      <c r="M45" s="12">
        <v>30014</v>
      </c>
      <c r="N45" s="12">
        <v>0</v>
      </c>
      <c r="O45" s="12">
        <v>55426</v>
      </c>
    </row>
    <row r="46" spans="1:15" x14ac:dyDescent="0.2">
      <c r="A46" s="7" t="s">
        <v>77</v>
      </c>
      <c r="B46" s="8" t="s">
        <v>34</v>
      </c>
      <c r="C46" s="9">
        <v>9326</v>
      </c>
      <c r="D46" s="10" t="s">
        <v>35</v>
      </c>
      <c r="E46" s="11">
        <v>16</v>
      </c>
      <c r="F46" s="8" t="s">
        <v>23</v>
      </c>
      <c r="G46" s="8" t="s">
        <v>23</v>
      </c>
      <c r="H46" s="11">
        <v>56</v>
      </c>
      <c r="I46" s="8" t="s">
        <v>23</v>
      </c>
      <c r="J46" s="11">
        <v>3</v>
      </c>
      <c r="K46" s="8" t="s">
        <v>29</v>
      </c>
      <c r="L46" s="12">
        <v>2005</v>
      </c>
      <c r="M46" s="12">
        <v>19578</v>
      </c>
      <c r="N46" s="12">
        <v>0</v>
      </c>
      <c r="O46" s="12">
        <v>14131</v>
      </c>
    </row>
    <row r="47" spans="1:15" x14ac:dyDescent="0.2">
      <c r="A47" s="7" t="s">
        <v>78</v>
      </c>
      <c r="B47" s="8" t="s">
        <v>34</v>
      </c>
      <c r="C47" s="9">
        <v>1260</v>
      </c>
      <c r="D47" s="10" t="s">
        <v>39</v>
      </c>
      <c r="E47" s="11">
        <v>5</v>
      </c>
      <c r="F47" s="8" t="s">
        <v>23</v>
      </c>
      <c r="G47" s="8" t="s">
        <v>29</v>
      </c>
      <c r="H47" s="11">
        <v>7</v>
      </c>
      <c r="I47" s="8" t="s">
        <v>23</v>
      </c>
      <c r="J47" s="11">
        <v>0</v>
      </c>
      <c r="K47" s="8" t="s">
        <v>29</v>
      </c>
      <c r="L47" s="12">
        <v>3400</v>
      </c>
      <c r="M47" s="12">
        <v>0</v>
      </c>
      <c r="N47" s="12">
        <v>0</v>
      </c>
      <c r="O47" s="12">
        <v>1414</v>
      </c>
    </row>
    <row r="48" spans="1:15" x14ac:dyDescent="0.2">
      <c r="A48" s="7" t="s">
        <v>79</v>
      </c>
      <c r="B48" s="8" t="s">
        <v>34</v>
      </c>
      <c r="C48" s="9">
        <v>5376</v>
      </c>
      <c r="D48" s="10" t="s">
        <v>35</v>
      </c>
      <c r="E48" s="11">
        <v>9</v>
      </c>
      <c r="F48" s="8" t="s">
        <v>23</v>
      </c>
      <c r="G48" s="8" t="s">
        <v>29</v>
      </c>
      <c r="H48" s="11">
        <v>20</v>
      </c>
      <c r="I48" s="8" t="s">
        <v>23</v>
      </c>
      <c r="J48" s="11">
        <v>1</v>
      </c>
      <c r="K48" s="8" t="s">
        <v>29</v>
      </c>
      <c r="L48" s="12">
        <v>22703</v>
      </c>
      <c r="M48" s="12">
        <v>2776</v>
      </c>
      <c r="N48" s="12">
        <v>0</v>
      </c>
      <c r="O48" s="12">
        <v>9046</v>
      </c>
    </row>
    <row r="49" spans="1:15" x14ac:dyDescent="0.2">
      <c r="A49" s="7" t="s">
        <v>80</v>
      </c>
      <c r="B49" s="8" t="s">
        <v>81</v>
      </c>
      <c r="C49" s="9">
        <v>694583</v>
      </c>
      <c r="D49" s="10" t="s">
        <v>82</v>
      </c>
      <c r="E49" s="11">
        <v>529</v>
      </c>
      <c r="F49" s="8" t="s">
        <v>23</v>
      </c>
      <c r="G49" s="8" t="s">
        <v>23</v>
      </c>
      <c r="H49" s="14">
        <v>6281</v>
      </c>
      <c r="I49" s="8" t="s">
        <v>23</v>
      </c>
      <c r="J49" s="11">
        <v>119</v>
      </c>
      <c r="K49" s="8" t="s">
        <v>23</v>
      </c>
      <c r="L49" s="12">
        <v>2181013</v>
      </c>
      <c r="M49" s="12">
        <v>136791</v>
      </c>
      <c r="N49" s="12">
        <v>0</v>
      </c>
      <c r="O49" s="12">
        <v>583037</v>
      </c>
    </row>
    <row r="50" spans="1:15" x14ac:dyDescent="0.2">
      <c r="A50" s="7" t="s">
        <v>83</v>
      </c>
      <c r="B50" s="8" t="s">
        <v>45</v>
      </c>
      <c r="C50" s="9">
        <v>19872</v>
      </c>
      <c r="D50" s="10" t="s">
        <v>22</v>
      </c>
      <c r="E50" s="11">
        <v>9</v>
      </c>
      <c r="F50" s="8" t="s">
        <v>23</v>
      </c>
      <c r="G50" s="8" t="s">
        <v>23</v>
      </c>
      <c r="H50" s="11">
        <v>109</v>
      </c>
      <c r="I50" s="8" t="s">
        <v>23</v>
      </c>
      <c r="J50" s="11">
        <v>0</v>
      </c>
      <c r="K50" s="8" t="s">
        <v>29</v>
      </c>
      <c r="L50" s="12">
        <v>12042</v>
      </c>
      <c r="M50" s="12">
        <v>36785</v>
      </c>
      <c r="N50" s="12">
        <v>0</v>
      </c>
      <c r="O50" s="12">
        <v>30738</v>
      </c>
    </row>
    <row r="51" spans="1:15" x14ac:dyDescent="0.2">
      <c r="A51" s="7" t="s">
        <v>84</v>
      </c>
      <c r="B51" s="8" t="s">
        <v>34</v>
      </c>
      <c r="C51" s="9">
        <v>6388</v>
      </c>
      <c r="D51" s="10" t="s">
        <v>35</v>
      </c>
      <c r="E51" s="11">
        <v>12</v>
      </c>
      <c r="F51" s="8" t="s">
        <v>23</v>
      </c>
      <c r="G51" s="8" t="s">
        <v>29</v>
      </c>
      <c r="H51" s="11">
        <v>48</v>
      </c>
      <c r="I51" s="8" t="s">
        <v>23</v>
      </c>
      <c r="J51" s="11">
        <v>3</v>
      </c>
      <c r="K51" s="8" t="s">
        <v>29</v>
      </c>
      <c r="L51" s="12">
        <v>12221</v>
      </c>
      <c r="M51" s="12">
        <v>18172</v>
      </c>
      <c r="N51" s="12">
        <v>0</v>
      </c>
      <c r="O51" s="12">
        <v>11714</v>
      </c>
    </row>
    <row r="52" spans="1:15" x14ac:dyDescent="0.2">
      <c r="A52" s="7" t="s">
        <v>85</v>
      </c>
      <c r="B52" s="8" t="s">
        <v>41</v>
      </c>
      <c r="C52" s="9">
        <v>8367</v>
      </c>
      <c r="D52" s="10" t="s">
        <v>35</v>
      </c>
      <c r="E52" s="11">
        <v>3</v>
      </c>
      <c r="F52" s="8" t="s">
        <v>23</v>
      </c>
      <c r="G52" s="8" t="s">
        <v>29</v>
      </c>
      <c r="H52" s="11">
        <v>9</v>
      </c>
      <c r="I52" s="8" t="s">
        <v>23</v>
      </c>
      <c r="J52" s="11">
        <v>0</v>
      </c>
      <c r="K52" s="8" t="s">
        <v>29</v>
      </c>
      <c r="L52" s="12">
        <v>2947</v>
      </c>
      <c r="M52" s="12">
        <v>9000</v>
      </c>
      <c r="N52" s="12">
        <v>0</v>
      </c>
      <c r="O52" s="12">
        <v>19834</v>
      </c>
    </row>
    <row r="53" spans="1:15" x14ac:dyDescent="0.2">
      <c r="A53" s="7" t="s">
        <v>86</v>
      </c>
      <c r="B53" s="8" t="s">
        <v>34</v>
      </c>
      <c r="C53" s="9">
        <v>4688</v>
      </c>
      <c r="D53" s="10" t="s">
        <v>49</v>
      </c>
      <c r="E53" s="11">
        <v>7</v>
      </c>
      <c r="F53" s="8" t="s">
        <v>23</v>
      </c>
      <c r="G53" s="8" t="s">
        <v>29</v>
      </c>
      <c r="H53" s="11">
        <v>25</v>
      </c>
      <c r="I53" s="8" t="s">
        <v>23</v>
      </c>
      <c r="J53" s="11">
        <v>4</v>
      </c>
      <c r="K53" s="8" t="s">
        <v>29</v>
      </c>
      <c r="L53" s="12">
        <v>7275</v>
      </c>
      <c r="M53" s="12">
        <v>13605</v>
      </c>
      <c r="N53" s="12">
        <v>0</v>
      </c>
      <c r="O53" s="12">
        <v>2370</v>
      </c>
    </row>
    <row r="54" spans="1:15" x14ac:dyDescent="0.2">
      <c r="A54" s="7" t="s">
        <v>87</v>
      </c>
      <c r="B54" s="8" t="s">
        <v>21</v>
      </c>
      <c r="C54" s="9">
        <v>37250</v>
      </c>
      <c r="D54" s="10" t="s">
        <v>37</v>
      </c>
      <c r="E54" s="11">
        <v>21</v>
      </c>
      <c r="F54" s="8" t="s">
        <v>23</v>
      </c>
      <c r="G54" s="8" t="s">
        <v>29</v>
      </c>
      <c r="H54" s="11">
        <v>365</v>
      </c>
      <c r="I54" s="8" t="s">
        <v>23</v>
      </c>
      <c r="J54" s="11">
        <v>2</v>
      </c>
      <c r="K54" s="8" t="s">
        <v>24</v>
      </c>
      <c r="L54" s="12">
        <v>21727</v>
      </c>
      <c r="M54" s="12">
        <v>43867</v>
      </c>
      <c r="N54" s="12">
        <v>0</v>
      </c>
      <c r="O54" s="12">
        <v>43401</v>
      </c>
    </row>
    <row r="55" spans="1:15" x14ac:dyDescent="0.2">
      <c r="A55" s="7" t="s">
        <v>88</v>
      </c>
      <c r="B55" s="8" t="s">
        <v>45</v>
      </c>
      <c r="C55" s="9">
        <v>9806</v>
      </c>
      <c r="D55" s="10" t="s">
        <v>35</v>
      </c>
      <c r="E55" s="11">
        <v>16</v>
      </c>
      <c r="F55" s="8" t="s">
        <v>23</v>
      </c>
      <c r="G55" s="8" t="s">
        <v>23</v>
      </c>
      <c r="H55" s="11">
        <v>0</v>
      </c>
      <c r="I55" s="8" t="s">
        <v>23</v>
      </c>
      <c r="J55" s="11">
        <v>2</v>
      </c>
      <c r="K55" s="8" t="s">
        <v>29</v>
      </c>
      <c r="L55" s="12">
        <v>26466</v>
      </c>
      <c r="M55" s="12">
        <v>12519</v>
      </c>
      <c r="N55" s="12">
        <v>0</v>
      </c>
      <c r="O55" s="12">
        <v>34758</v>
      </c>
    </row>
    <row r="56" spans="1:15" x14ac:dyDescent="0.2">
      <c r="A56" s="7" t="s">
        <v>89</v>
      </c>
      <c r="B56" s="8" t="s">
        <v>31</v>
      </c>
      <c r="C56" s="9">
        <v>27395</v>
      </c>
      <c r="D56" s="10" t="s">
        <v>37</v>
      </c>
      <c r="E56" s="11">
        <v>10</v>
      </c>
      <c r="F56" s="8" t="s">
        <v>23</v>
      </c>
      <c r="G56" s="8" t="s">
        <v>23</v>
      </c>
      <c r="H56" s="11">
        <v>245</v>
      </c>
      <c r="I56" s="8" t="s">
        <v>23</v>
      </c>
      <c r="J56" s="11">
        <v>2</v>
      </c>
      <c r="K56" s="8" t="s">
        <v>29</v>
      </c>
      <c r="L56" s="12">
        <v>4748</v>
      </c>
      <c r="M56" s="12">
        <v>0</v>
      </c>
      <c r="N56" s="12">
        <v>0</v>
      </c>
      <c r="O56" s="12">
        <v>23289</v>
      </c>
    </row>
    <row r="57" spans="1:15" x14ac:dyDescent="0.2">
      <c r="A57" s="7" t="s">
        <v>90</v>
      </c>
      <c r="B57" s="8" t="s">
        <v>28</v>
      </c>
      <c r="C57" s="9">
        <v>3772</v>
      </c>
      <c r="D57" s="10" t="s">
        <v>49</v>
      </c>
      <c r="E57" s="11">
        <v>2</v>
      </c>
      <c r="F57" s="8" t="s">
        <v>23</v>
      </c>
      <c r="G57" s="8" t="s">
        <v>29</v>
      </c>
      <c r="H57" s="11">
        <v>4</v>
      </c>
      <c r="I57" s="8" t="s">
        <v>23</v>
      </c>
      <c r="J57" s="11">
        <v>0</v>
      </c>
      <c r="K57" s="8" t="s">
        <v>29</v>
      </c>
      <c r="L57" s="12">
        <v>0</v>
      </c>
      <c r="M57" s="12">
        <v>0</v>
      </c>
      <c r="N57" s="12">
        <v>0</v>
      </c>
      <c r="O57" s="12">
        <v>0</v>
      </c>
    </row>
    <row r="58" spans="1:15" x14ac:dyDescent="0.2">
      <c r="A58" s="7" t="s">
        <v>91</v>
      </c>
      <c r="B58" s="8" t="s">
        <v>21</v>
      </c>
      <c r="C58" s="9">
        <v>95777</v>
      </c>
      <c r="D58" s="10" t="s">
        <v>92</v>
      </c>
      <c r="E58" s="11">
        <v>60</v>
      </c>
      <c r="F58" s="8" t="s">
        <v>23</v>
      </c>
      <c r="G58" s="8" t="s">
        <v>23</v>
      </c>
      <c r="H58" s="14">
        <v>1200</v>
      </c>
      <c r="I58" s="8" t="s">
        <v>23</v>
      </c>
      <c r="J58" s="11">
        <v>9</v>
      </c>
      <c r="K58" s="8" t="s">
        <v>24</v>
      </c>
      <c r="L58" s="12">
        <v>8957</v>
      </c>
      <c r="M58" s="12">
        <v>72528</v>
      </c>
      <c r="N58" s="12">
        <v>0</v>
      </c>
      <c r="O58" s="12">
        <v>47225</v>
      </c>
    </row>
    <row r="59" spans="1:15" x14ac:dyDescent="0.2">
      <c r="A59" s="7" t="s">
        <v>93</v>
      </c>
      <c r="B59" s="8" t="s">
        <v>34</v>
      </c>
      <c r="C59" s="9">
        <v>3458</v>
      </c>
      <c r="D59" s="10" t="s">
        <v>49</v>
      </c>
      <c r="E59" s="11">
        <v>6</v>
      </c>
      <c r="F59" s="8" t="s">
        <v>23</v>
      </c>
      <c r="G59" s="8" t="s">
        <v>23</v>
      </c>
      <c r="H59" s="11">
        <v>52</v>
      </c>
      <c r="I59" s="8" t="s">
        <v>23</v>
      </c>
      <c r="J59" s="11">
        <v>0</v>
      </c>
      <c r="K59" s="8" t="s">
        <v>29</v>
      </c>
      <c r="L59" s="12">
        <v>155</v>
      </c>
      <c r="M59" s="12">
        <v>29</v>
      </c>
      <c r="N59" s="12">
        <v>0</v>
      </c>
      <c r="O59" s="12">
        <v>4926</v>
      </c>
    </row>
    <row r="60" spans="1:15" x14ac:dyDescent="0.2">
      <c r="A60" s="7" t="s">
        <v>94</v>
      </c>
      <c r="B60" s="8" t="s">
        <v>26</v>
      </c>
      <c r="C60" s="9">
        <v>59310</v>
      </c>
      <c r="D60" s="10" t="s">
        <v>92</v>
      </c>
      <c r="E60" s="11">
        <v>76</v>
      </c>
      <c r="F60" s="8" t="s">
        <v>23</v>
      </c>
      <c r="G60" s="8" t="s">
        <v>23</v>
      </c>
      <c r="H60" s="14">
        <v>1850</v>
      </c>
      <c r="I60" s="8" t="s">
        <v>23</v>
      </c>
      <c r="J60" s="11">
        <v>24</v>
      </c>
      <c r="K60" s="8" t="s">
        <v>24</v>
      </c>
      <c r="L60" s="12">
        <v>225335</v>
      </c>
      <c r="M60" s="12">
        <v>130640</v>
      </c>
      <c r="N60" s="12">
        <v>0</v>
      </c>
      <c r="O60" s="12">
        <v>70374</v>
      </c>
    </row>
    <row r="61" spans="1:15" x14ac:dyDescent="0.2">
      <c r="A61" s="7" t="s">
        <v>95</v>
      </c>
      <c r="B61" s="8" t="s">
        <v>34</v>
      </c>
      <c r="C61" s="9">
        <v>1875</v>
      </c>
      <c r="D61" s="10" t="s">
        <v>39</v>
      </c>
      <c r="E61" s="11">
        <v>4</v>
      </c>
      <c r="F61" s="8" t="s">
        <v>23</v>
      </c>
      <c r="G61" s="8" t="s">
        <v>29</v>
      </c>
      <c r="H61" s="11">
        <v>12</v>
      </c>
      <c r="I61" s="8" t="s">
        <v>23</v>
      </c>
      <c r="J61" s="11">
        <v>0</v>
      </c>
      <c r="K61" s="8" t="s">
        <v>29</v>
      </c>
      <c r="L61" s="12">
        <v>0</v>
      </c>
      <c r="M61" s="12">
        <v>1000</v>
      </c>
      <c r="N61" s="12">
        <v>0</v>
      </c>
      <c r="O61" s="12">
        <v>2377</v>
      </c>
    </row>
    <row r="62" spans="1:15" x14ac:dyDescent="0.2">
      <c r="A62" s="7" t="s">
        <v>96</v>
      </c>
      <c r="B62" s="8" t="s">
        <v>41</v>
      </c>
      <c r="C62" s="9">
        <v>28742</v>
      </c>
      <c r="D62" s="10" t="s">
        <v>37</v>
      </c>
      <c r="E62" s="11">
        <v>19</v>
      </c>
      <c r="F62" s="8" t="s">
        <v>23</v>
      </c>
      <c r="G62" s="8" t="s">
        <v>23</v>
      </c>
      <c r="H62" s="11">
        <v>419</v>
      </c>
      <c r="I62" s="8" t="s">
        <v>23</v>
      </c>
      <c r="J62" s="11">
        <v>4</v>
      </c>
      <c r="K62" s="8" t="s">
        <v>29</v>
      </c>
      <c r="L62" s="12">
        <v>24000</v>
      </c>
      <c r="M62" s="12">
        <v>12301</v>
      </c>
      <c r="N62" s="12">
        <v>0</v>
      </c>
      <c r="O62" s="12">
        <v>49925</v>
      </c>
    </row>
    <row r="63" spans="1:15" x14ac:dyDescent="0.2">
      <c r="A63" s="7" t="s">
        <v>97</v>
      </c>
      <c r="B63" s="8" t="s">
        <v>26</v>
      </c>
      <c r="C63" s="9">
        <v>118977</v>
      </c>
      <c r="D63" s="10" t="s">
        <v>82</v>
      </c>
      <c r="E63" s="11">
        <v>263</v>
      </c>
      <c r="F63" s="8" t="s">
        <v>23</v>
      </c>
      <c r="G63" s="8" t="s">
        <v>23</v>
      </c>
      <c r="H63" s="14">
        <v>3904</v>
      </c>
      <c r="I63" s="8" t="s">
        <v>23</v>
      </c>
      <c r="J63" s="11">
        <v>14</v>
      </c>
      <c r="K63" s="8" t="s">
        <v>29</v>
      </c>
      <c r="L63" s="12">
        <v>220139</v>
      </c>
      <c r="M63" s="12">
        <v>71833</v>
      </c>
      <c r="N63" s="12">
        <v>0</v>
      </c>
      <c r="O63" s="12">
        <v>145559</v>
      </c>
    </row>
    <row r="64" spans="1:15" x14ac:dyDescent="0.2">
      <c r="A64" s="7" t="s">
        <v>98</v>
      </c>
      <c r="B64" s="8" t="s">
        <v>21</v>
      </c>
      <c r="C64" s="9">
        <v>23629</v>
      </c>
      <c r="D64" s="10" t="s">
        <v>22</v>
      </c>
      <c r="E64" s="11">
        <v>32</v>
      </c>
      <c r="F64" s="8" t="s">
        <v>23</v>
      </c>
      <c r="G64" s="8" t="s">
        <v>29</v>
      </c>
      <c r="H64" s="11">
        <v>257</v>
      </c>
      <c r="I64" s="8" t="s">
        <v>23</v>
      </c>
      <c r="J64" s="11">
        <v>8</v>
      </c>
      <c r="K64" s="8" t="s">
        <v>24</v>
      </c>
      <c r="L64" s="12">
        <v>37705</v>
      </c>
      <c r="M64" s="12">
        <v>10471</v>
      </c>
      <c r="N64" s="12">
        <v>0</v>
      </c>
      <c r="O64" s="12">
        <v>37941</v>
      </c>
    </row>
    <row r="65" spans="1:15" x14ac:dyDescent="0.2">
      <c r="A65" s="7" t="s">
        <v>99</v>
      </c>
      <c r="B65" s="8" t="s">
        <v>41</v>
      </c>
      <c r="C65" s="9">
        <v>5247</v>
      </c>
      <c r="D65" s="10" t="s">
        <v>35</v>
      </c>
      <c r="E65" s="11">
        <v>6</v>
      </c>
      <c r="F65" s="8" t="s">
        <v>23</v>
      </c>
      <c r="G65" s="8" t="s">
        <v>29</v>
      </c>
      <c r="H65" s="11">
        <v>133</v>
      </c>
      <c r="I65" s="8" t="s">
        <v>23</v>
      </c>
      <c r="J65" s="11">
        <v>0</v>
      </c>
      <c r="K65" s="8" t="s">
        <v>29</v>
      </c>
      <c r="L65" s="12">
        <v>9035</v>
      </c>
      <c r="M65" s="12">
        <v>24071</v>
      </c>
      <c r="N65" s="12">
        <v>0</v>
      </c>
      <c r="O65" s="12">
        <v>26469</v>
      </c>
    </row>
    <row r="66" spans="1:15" x14ac:dyDescent="0.2">
      <c r="A66" s="7" t="s">
        <v>100</v>
      </c>
      <c r="B66" s="8" t="s">
        <v>31</v>
      </c>
      <c r="C66" s="9">
        <v>11777</v>
      </c>
      <c r="D66" s="10" t="s">
        <v>32</v>
      </c>
      <c r="E66" s="11">
        <v>19</v>
      </c>
      <c r="F66" s="8" t="s">
        <v>23</v>
      </c>
      <c r="G66" s="8" t="s">
        <v>23</v>
      </c>
      <c r="H66" s="11">
        <v>250</v>
      </c>
      <c r="I66" s="8" t="s">
        <v>23</v>
      </c>
      <c r="J66" s="11">
        <v>3</v>
      </c>
      <c r="K66" s="8" t="s">
        <v>29</v>
      </c>
      <c r="L66" s="12">
        <v>7434</v>
      </c>
      <c r="M66" s="12">
        <v>2263</v>
      </c>
      <c r="N66" s="12">
        <v>0</v>
      </c>
      <c r="O66" s="12">
        <v>27129</v>
      </c>
    </row>
    <row r="67" spans="1:15" x14ac:dyDescent="0.2">
      <c r="A67" s="7" t="s">
        <v>101</v>
      </c>
      <c r="B67" s="8" t="s">
        <v>34</v>
      </c>
      <c r="C67" s="9">
        <f>1245+336</f>
        <v>1581</v>
      </c>
      <c r="D67" s="10" t="s">
        <v>39</v>
      </c>
      <c r="E67" s="11">
        <v>2</v>
      </c>
      <c r="F67" s="8" t="s">
        <v>23</v>
      </c>
      <c r="G67" s="8" t="s">
        <v>29</v>
      </c>
      <c r="H67" s="11">
        <v>12</v>
      </c>
      <c r="I67" s="8" t="s">
        <v>23</v>
      </c>
      <c r="J67" s="11">
        <v>0</v>
      </c>
      <c r="K67" s="8" t="s">
        <v>29</v>
      </c>
      <c r="L67" s="12">
        <v>1000</v>
      </c>
      <c r="M67" s="12">
        <v>0</v>
      </c>
      <c r="N67" s="12">
        <v>0</v>
      </c>
      <c r="O67" s="12">
        <v>0</v>
      </c>
    </row>
    <row r="68" spans="1:15" x14ac:dyDescent="0.2">
      <c r="A68" s="7" t="s">
        <v>102</v>
      </c>
      <c r="B68" s="8" t="s">
        <v>34</v>
      </c>
      <c r="C68" s="9">
        <v>13697</v>
      </c>
      <c r="D68" s="10" t="s">
        <v>32</v>
      </c>
      <c r="E68" s="11">
        <v>17</v>
      </c>
      <c r="F68" s="8" t="s">
        <v>23</v>
      </c>
      <c r="G68" s="8" t="s">
        <v>29</v>
      </c>
      <c r="H68" s="11">
        <v>38</v>
      </c>
      <c r="I68" s="8" t="s">
        <v>23</v>
      </c>
      <c r="J68" s="11">
        <v>5</v>
      </c>
      <c r="K68" s="8" t="s">
        <v>29</v>
      </c>
      <c r="L68" s="12">
        <v>9484</v>
      </c>
      <c r="M68" s="12">
        <v>0</v>
      </c>
      <c r="N68" s="12">
        <v>0</v>
      </c>
      <c r="O68" s="12">
        <v>15516</v>
      </c>
    </row>
    <row r="69" spans="1:15" x14ac:dyDescent="0.2">
      <c r="A69" s="7" t="s">
        <v>103</v>
      </c>
      <c r="B69" s="8" t="s">
        <v>45</v>
      </c>
      <c r="C69" s="9">
        <v>6160</v>
      </c>
      <c r="D69" s="10" t="s">
        <v>35</v>
      </c>
      <c r="E69" s="11">
        <v>18</v>
      </c>
      <c r="F69" s="8" t="s">
        <v>23</v>
      </c>
      <c r="G69" s="8" t="s">
        <v>23</v>
      </c>
      <c r="H69" s="11">
        <v>480</v>
      </c>
      <c r="I69" s="8" t="s">
        <v>23</v>
      </c>
      <c r="J69" s="11">
        <v>6</v>
      </c>
      <c r="K69" s="8" t="s">
        <v>29</v>
      </c>
      <c r="L69" s="12">
        <v>11903</v>
      </c>
      <c r="M69" s="12">
        <v>13859</v>
      </c>
      <c r="N69" s="12">
        <v>0</v>
      </c>
      <c r="O69" s="12">
        <v>27133</v>
      </c>
    </row>
    <row r="70" spans="1:15" x14ac:dyDescent="0.2">
      <c r="A70" s="7" t="s">
        <v>104</v>
      </c>
      <c r="B70" s="8" t="s">
        <v>28</v>
      </c>
      <c r="C70" s="9">
        <v>6160</v>
      </c>
      <c r="D70" s="10" t="s">
        <v>35</v>
      </c>
      <c r="E70" s="11">
        <v>0</v>
      </c>
      <c r="F70" s="8" t="s">
        <v>29</v>
      </c>
      <c r="G70" s="8" t="s">
        <v>29</v>
      </c>
      <c r="H70" s="11">
        <v>0</v>
      </c>
      <c r="I70" s="8" t="s">
        <v>29</v>
      </c>
      <c r="J70" s="11">
        <v>0</v>
      </c>
      <c r="K70" s="8" t="s">
        <v>29</v>
      </c>
      <c r="L70" s="12">
        <v>0</v>
      </c>
      <c r="M70" s="12">
        <v>0</v>
      </c>
      <c r="N70" s="12">
        <v>0</v>
      </c>
      <c r="O70" s="12">
        <v>0</v>
      </c>
    </row>
    <row r="71" spans="1:15" x14ac:dyDescent="0.2">
      <c r="A71" s="7" t="s">
        <v>105</v>
      </c>
      <c r="B71" s="8" t="s">
        <v>41</v>
      </c>
      <c r="C71" s="9">
        <v>35313</v>
      </c>
      <c r="D71" s="10" t="s">
        <v>37</v>
      </c>
      <c r="E71" s="11">
        <v>39</v>
      </c>
      <c r="F71" s="8" t="s">
        <v>23</v>
      </c>
      <c r="G71" s="8" t="s">
        <v>23</v>
      </c>
      <c r="H71" s="11">
        <v>518</v>
      </c>
      <c r="I71" s="8" t="s">
        <v>23</v>
      </c>
      <c r="J71" s="11">
        <v>6</v>
      </c>
      <c r="K71" s="8" t="s">
        <v>24</v>
      </c>
      <c r="L71" s="12">
        <v>58782</v>
      </c>
      <c r="M71" s="12">
        <v>31160</v>
      </c>
      <c r="N71" s="12">
        <v>0</v>
      </c>
      <c r="O71" s="12">
        <v>70580</v>
      </c>
    </row>
    <row r="72" spans="1:15" x14ac:dyDescent="0.2">
      <c r="A72" s="7" t="s">
        <v>106</v>
      </c>
      <c r="B72" s="8" t="s">
        <v>81</v>
      </c>
      <c r="C72" s="9">
        <v>40160</v>
      </c>
      <c r="D72" s="10" t="s">
        <v>37</v>
      </c>
      <c r="E72" s="11">
        <v>26</v>
      </c>
      <c r="F72" s="8" t="s">
        <v>23</v>
      </c>
      <c r="G72" s="8" t="s">
        <v>29</v>
      </c>
      <c r="H72" s="11">
        <v>330</v>
      </c>
      <c r="I72" s="8" t="s">
        <v>23</v>
      </c>
      <c r="J72" s="11">
        <v>6</v>
      </c>
      <c r="K72" s="8" t="s">
        <v>23</v>
      </c>
      <c r="L72" s="12">
        <v>0</v>
      </c>
      <c r="M72" s="12">
        <v>375</v>
      </c>
      <c r="N72" s="12">
        <v>0</v>
      </c>
      <c r="O72" s="12">
        <v>12349</v>
      </c>
    </row>
    <row r="73" spans="1:15" x14ac:dyDescent="0.2">
      <c r="A73" s="7" t="s">
        <v>107</v>
      </c>
      <c r="B73" s="8" t="s">
        <v>34</v>
      </c>
      <c r="C73" s="9">
        <v>3144</v>
      </c>
      <c r="D73" s="10" t="s">
        <v>49</v>
      </c>
      <c r="E73" s="11">
        <v>1</v>
      </c>
      <c r="F73" s="8" t="s">
        <v>23</v>
      </c>
      <c r="G73" s="8" t="s">
        <v>29</v>
      </c>
      <c r="H73" s="11">
        <v>1</v>
      </c>
      <c r="I73" s="8" t="s">
        <v>23</v>
      </c>
      <c r="J73" s="11">
        <v>0</v>
      </c>
      <c r="K73" s="8" t="s">
        <v>29</v>
      </c>
      <c r="L73" s="12">
        <v>0</v>
      </c>
      <c r="M73" s="12">
        <v>0</v>
      </c>
      <c r="N73" s="12">
        <v>0</v>
      </c>
      <c r="O73" s="12">
        <v>0</v>
      </c>
    </row>
    <row r="74" spans="1:15" x14ac:dyDescent="0.2">
      <c r="A74" s="7" t="s">
        <v>108</v>
      </c>
      <c r="B74" s="8" t="s">
        <v>66</v>
      </c>
      <c r="C74" s="9">
        <v>1384</v>
      </c>
      <c r="D74" s="10" t="s">
        <v>39</v>
      </c>
      <c r="E74" s="11">
        <v>2</v>
      </c>
      <c r="F74" s="8" t="s">
        <v>23</v>
      </c>
      <c r="G74" s="8" t="s">
        <v>29</v>
      </c>
      <c r="H74" s="11">
        <v>2</v>
      </c>
      <c r="I74" s="8" t="s">
        <v>23</v>
      </c>
      <c r="J74" s="11">
        <v>0</v>
      </c>
      <c r="K74" s="8" t="s">
        <v>29</v>
      </c>
      <c r="L74" s="12">
        <v>0</v>
      </c>
      <c r="M74" s="12">
        <v>702</v>
      </c>
      <c r="N74" s="12">
        <v>0</v>
      </c>
      <c r="O74" s="12">
        <v>900</v>
      </c>
    </row>
    <row r="75" spans="1:15" x14ac:dyDescent="0.2">
      <c r="A75" s="7" t="s">
        <v>109</v>
      </c>
      <c r="B75" s="8" t="s">
        <v>34</v>
      </c>
      <c r="C75" s="9">
        <v>1258</v>
      </c>
      <c r="D75" s="10" t="s">
        <v>39</v>
      </c>
      <c r="E75" s="11">
        <v>2</v>
      </c>
      <c r="F75" s="8" t="s">
        <v>23</v>
      </c>
      <c r="G75" s="8" t="s">
        <v>29</v>
      </c>
      <c r="H75" s="11">
        <v>8</v>
      </c>
      <c r="I75" s="8" t="s">
        <v>23</v>
      </c>
      <c r="J75" s="11">
        <v>0</v>
      </c>
      <c r="K75" s="8" t="s">
        <v>29</v>
      </c>
      <c r="L75" s="12">
        <v>0</v>
      </c>
      <c r="M75" s="12">
        <v>0</v>
      </c>
      <c r="N75" s="12">
        <v>0</v>
      </c>
      <c r="O75" s="12">
        <v>1553</v>
      </c>
    </row>
    <row r="76" spans="1:15" x14ac:dyDescent="0.2">
      <c r="A76" s="7" t="s">
        <v>110</v>
      </c>
      <c r="B76" s="8" t="s">
        <v>34</v>
      </c>
      <c r="C76" s="9">
        <v>55582</v>
      </c>
      <c r="D76" s="10" t="s">
        <v>92</v>
      </c>
      <c r="E76" s="11">
        <v>75</v>
      </c>
      <c r="F76" s="8" t="s">
        <v>23</v>
      </c>
      <c r="G76" s="8" t="s">
        <v>23</v>
      </c>
      <c r="H76" s="14">
        <v>1044</v>
      </c>
      <c r="I76" s="8" t="s">
        <v>23</v>
      </c>
      <c r="J76" s="11">
        <v>12</v>
      </c>
      <c r="K76" s="8" t="s">
        <v>23</v>
      </c>
      <c r="L76" s="12">
        <v>23000</v>
      </c>
      <c r="M76" s="12">
        <v>44998</v>
      </c>
      <c r="N76" s="12">
        <v>0</v>
      </c>
      <c r="O76" s="12">
        <v>45344</v>
      </c>
    </row>
    <row r="77" spans="1:15" x14ac:dyDescent="0.2">
      <c r="A77" s="7" t="s">
        <v>111</v>
      </c>
      <c r="B77" s="8" t="s">
        <v>45</v>
      </c>
      <c r="C77" s="9">
        <v>917</v>
      </c>
      <c r="D77" s="10" t="s">
        <v>39</v>
      </c>
      <c r="E77" s="11">
        <v>10</v>
      </c>
      <c r="F77" s="8" t="s">
        <v>23</v>
      </c>
      <c r="G77" s="8" t="s">
        <v>29</v>
      </c>
      <c r="H77" s="11">
        <v>6</v>
      </c>
      <c r="I77" s="8" t="s">
        <v>23</v>
      </c>
      <c r="J77" s="11">
        <v>2</v>
      </c>
      <c r="K77" s="8" t="s">
        <v>29</v>
      </c>
      <c r="L77" s="12">
        <v>20152</v>
      </c>
      <c r="M77" s="12">
        <v>7936</v>
      </c>
      <c r="N77" s="12">
        <v>0</v>
      </c>
      <c r="O77" s="12">
        <v>14638</v>
      </c>
    </row>
    <row r="78" spans="1:15" x14ac:dyDescent="0.2">
      <c r="A78" s="7" t="s">
        <v>112</v>
      </c>
      <c r="B78" s="8" t="s">
        <v>34</v>
      </c>
      <c r="C78" s="9">
        <v>1650</v>
      </c>
      <c r="D78" s="10" t="s">
        <v>39</v>
      </c>
      <c r="E78" s="11">
        <v>2</v>
      </c>
      <c r="F78" s="8" t="s">
        <v>23</v>
      </c>
      <c r="G78" s="8" t="s">
        <v>29</v>
      </c>
      <c r="H78" s="11">
        <v>16</v>
      </c>
      <c r="I78" s="8" t="s">
        <v>29</v>
      </c>
      <c r="J78" s="11">
        <v>2</v>
      </c>
      <c r="K78" s="8" t="s">
        <v>29</v>
      </c>
      <c r="L78" s="12">
        <v>0</v>
      </c>
      <c r="M78" s="12">
        <v>0</v>
      </c>
      <c r="N78" s="12">
        <v>0</v>
      </c>
      <c r="O78" s="12">
        <v>0</v>
      </c>
    </row>
    <row r="79" spans="1:15" x14ac:dyDescent="0.2">
      <c r="A79" s="7" t="s">
        <v>113</v>
      </c>
      <c r="B79" s="8" t="s">
        <v>34</v>
      </c>
      <c r="C79" s="9">
        <v>14022</v>
      </c>
      <c r="D79" s="10" t="s">
        <v>32</v>
      </c>
      <c r="E79" s="11">
        <v>12</v>
      </c>
      <c r="F79" s="8" t="s">
        <v>23</v>
      </c>
      <c r="G79" s="8" t="s">
        <v>23</v>
      </c>
      <c r="H79" s="11">
        <v>138</v>
      </c>
      <c r="I79" s="8" t="s">
        <v>23</v>
      </c>
      <c r="J79" s="11">
        <v>0</v>
      </c>
      <c r="K79" s="8" t="s">
        <v>24</v>
      </c>
      <c r="L79" s="12">
        <v>5122</v>
      </c>
      <c r="M79" s="12">
        <v>7170</v>
      </c>
      <c r="N79" s="12">
        <v>0</v>
      </c>
      <c r="O79" s="12">
        <v>10165</v>
      </c>
    </row>
    <row r="80" spans="1:15" x14ac:dyDescent="0.2">
      <c r="A80" s="7" t="s">
        <v>114</v>
      </c>
      <c r="B80" s="8" t="s">
        <v>21</v>
      </c>
      <c r="C80" s="9">
        <v>8541</v>
      </c>
      <c r="D80" s="10" t="s">
        <v>35</v>
      </c>
      <c r="E80" s="11">
        <v>42</v>
      </c>
      <c r="F80" s="8" t="s">
        <v>23</v>
      </c>
      <c r="G80" s="8" t="s">
        <v>23</v>
      </c>
      <c r="H80" s="11">
        <v>150</v>
      </c>
      <c r="I80" s="8" t="s">
        <v>23</v>
      </c>
      <c r="J80" s="11">
        <v>4</v>
      </c>
      <c r="K80" s="8" t="s">
        <v>24</v>
      </c>
      <c r="L80" s="12">
        <v>36580</v>
      </c>
      <c r="M80" s="12">
        <v>2475</v>
      </c>
      <c r="N80" s="12">
        <v>0</v>
      </c>
      <c r="O80" s="12">
        <v>28266</v>
      </c>
    </row>
    <row r="81" spans="1:15" x14ac:dyDescent="0.2">
      <c r="A81" s="7" t="s">
        <v>115</v>
      </c>
      <c r="B81" s="8" t="s">
        <v>34</v>
      </c>
      <c r="C81" s="9">
        <v>1677</v>
      </c>
      <c r="D81" s="10" t="s">
        <v>39</v>
      </c>
      <c r="E81" s="11">
        <v>3</v>
      </c>
      <c r="F81" s="8" t="s">
        <v>23</v>
      </c>
      <c r="G81" s="8" t="s">
        <v>29</v>
      </c>
      <c r="H81" s="11">
        <v>5</v>
      </c>
      <c r="I81" s="8" t="s">
        <v>23</v>
      </c>
      <c r="J81" s="11">
        <v>0</v>
      </c>
      <c r="K81" s="8" t="s">
        <v>29</v>
      </c>
      <c r="L81" s="12">
        <v>669</v>
      </c>
      <c r="M81" s="12">
        <v>0</v>
      </c>
      <c r="N81" s="12">
        <v>0</v>
      </c>
      <c r="O81" s="12">
        <v>2672</v>
      </c>
    </row>
    <row r="82" spans="1:15" x14ac:dyDescent="0.2">
      <c r="A82" s="7" t="s">
        <v>116</v>
      </c>
      <c r="B82" s="8" t="s">
        <v>26</v>
      </c>
      <c r="C82" s="9">
        <v>19211</v>
      </c>
      <c r="D82" s="10" t="s">
        <v>22</v>
      </c>
      <c r="E82" s="11">
        <v>20</v>
      </c>
      <c r="F82" s="8" t="s">
        <v>23</v>
      </c>
      <c r="G82" s="8" t="s">
        <v>23</v>
      </c>
      <c r="H82" s="11">
        <v>200</v>
      </c>
      <c r="I82" s="8" t="s">
        <v>23</v>
      </c>
      <c r="J82" s="11">
        <v>3</v>
      </c>
      <c r="K82" s="8" t="s">
        <v>29</v>
      </c>
      <c r="L82" s="12">
        <v>27241</v>
      </c>
      <c r="M82" s="12">
        <v>21865</v>
      </c>
      <c r="N82" s="12">
        <v>0</v>
      </c>
      <c r="O82" s="12">
        <v>50187</v>
      </c>
    </row>
    <row r="83" spans="1:15" x14ac:dyDescent="0.2">
      <c r="A83" s="7" t="s">
        <v>117</v>
      </c>
      <c r="B83" s="8" t="s">
        <v>28</v>
      </c>
      <c r="C83" s="9">
        <v>1892</v>
      </c>
      <c r="D83" s="10" t="s">
        <v>39</v>
      </c>
      <c r="E83" s="11">
        <v>2</v>
      </c>
      <c r="F83" s="8" t="s">
        <v>23</v>
      </c>
      <c r="G83" s="8" t="s">
        <v>29</v>
      </c>
      <c r="H83" s="11">
        <v>7</v>
      </c>
      <c r="I83" s="8" t="s">
        <v>23</v>
      </c>
      <c r="J83" s="11">
        <v>0</v>
      </c>
      <c r="K83" s="8" t="s">
        <v>23</v>
      </c>
      <c r="L83" s="12">
        <v>0</v>
      </c>
      <c r="M83" s="12">
        <v>0</v>
      </c>
      <c r="N83" s="12">
        <v>0</v>
      </c>
      <c r="O83" s="12">
        <v>0</v>
      </c>
    </row>
    <row r="84" spans="1:15" x14ac:dyDescent="0.2">
      <c r="A84" s="7" t="s">
        <v>118</v>
      </c>
      <c r="B84" s="8" t="s">
        <v>28</v>
      </c>
      <c r="C84" s="9">
        <v>878</v>
      </c>
      <c r="D84" s="10" t="s">
        <v>39</v>
      </c>
      <c r="E84" s="11">
        <v>1</v>
      </c>
      <c r="F84" s="8" t="s">
        <v>23</v>
      </c>
      <c r="G84" s="8" t="s">
        <v>29</v>
      </c>
      <c r="H84" s="11">
        <v>3</v>
      </c>
      <c r="I84" s="8" t="s">
        <v>23</v>
      </c>
      <c r="J84" s="11">
        <v>0</v>
      </c>
      <c r="K84" s="8" t="s">
        <v>29</v>
      </c>
      <c r="L84" s="12">
        <v>0</v>
      </c>
      <c r="M84" s="12">
        <v>0</v>
      </c>
      <c r="N84" s="12">
        <v>0</v>
      </c>
      <c r="O84" s="12">
        <v>0</v>
      </c>
    </row>
    <row r="85" spans="1:15" x14ac:dyDescent="0.2">
      <c r="A85" s="7" t="s">
        <v>119</v>
      </c>
      <c r="B85" s="8" t="s">
        <v>34</v>
      </c>
      <c r="C85" s="9">
        <v>6569</v>
      </c>
      <c r="D85" s="10" t="s">
        <v>35</v>
      </c>
      <c r="E85" s="11">
        <v>7</v>
      </c>
      <c r="F85" s="8" t="s">
        <v>23</v>
      </c>
      <c r="G85" s="8" t="s">
        <v>29</v>
      </c>
      <c r="H85" s="11">
        <v>156</v>
      </c>
      <c r="I85" s="8" t="s">
        <v>23</v>
      </c>
      <c r="J85" s="11">
        <v>0</v>
      </c>
      <c r="K85" s="8" t="s">
        <v>29</v>
      </c>
      <c r="L85" s="12">
        <v>0</v>
      </c>
      <c r="M85" s="12">
        <v>2100</v>
      </c>
      <c r="N85" s="12">
        <v>0</v>
      </c>
      <c r="O85" s="12">
        <v>8500</v>
      </c>
    </row>
    <row r="86" spans="1:15" x14ac:dyDescent="0.2">
      <c r="A86" s="7" t="s">
        <v>120</v>
      </c>
      <c r="B86" s="8" t="s">
        <v>75</v>
      </c>
      <c r="C86" s="9">
        <v>27727</v>
      </c>
      <c r="D86" s="10" t="s">
        <v>37</v>
      </c>
      <c r="E86" s="11">
        <v>27</v>
      </c>
      <c r="F86" s="8" t="s">
        <v>23</v>
      </c>
      <c r="G86" s="8" t="s">
        <v>23</v>
      </c>
      <c r="H86" s="11">
        <v>408</v>
      </c>
      <c r="I86" s="8" t="s">
        <v>23</v>
      </c>
      <c r="J86" s="11">
        <v>4</v>
      </c>
      <c r="K86" s="8" t="s">
        <v>29</v>
      </c>
      <c r="L86" s="12">
        <v>28448</v>
      </c>
      <c r="M86" s="12">
        <v>39005</v>
      </c>
      <c r="N86" s="12">
        <v>0</v>
      </c>
      <c r="O86" s="12">
        <v>45322</v>
      </c>
    </row>
    <row r="87" spans="1:15" x14ac:dyDescent="0.2">
      <c r="A87" s="7" t="s">
        <v>121</v>
      </c>
      <c r="B87" s="8" t="s">
        <v>31</v>
      </c>
      <c r="C87" s="9">
        <v>34307</v>
      </c>
      <c r="D87" s="10" t="s">
        <v>37</v>
      </c>
      <c r="E87" s="11">
        <v>21</v>
      </c>
      <c r="F87" s="8" t="s">
        <v>23</v>
      </c>
      <c r="G87" s="8" t="s">
        <v>29</v>
      </c>
      <c r="H87" s="11">
        <v>200</v>
      </c>
      <c r="I87" s="8" t="s">
        <v>23</v>
      </c>
      <c r="J87" s="11">
        <v>2</v>
      </c>
      <c r="K87" s="8" t="s">
        <v>29</v>
      </c>
      <c r="L87" s="12">
        <v>19333</v>
      </c>
      <c r="M87" s="12">
        <v>36473</v>
      </c>
      <c r="N87" s="12">
        <v>0</v>
      </c>
      <c r="O87" s="12">
        <v>44594</v>
      </c>
    </row>
    <row r="88" spans="1:15" x14ac:dyDescent="0.2">
      <c r="A88" s="7" t="s">
        <v>122</v>
      </c>
      <c r="B88" s="8" t="s">
        <v>26</v>
      </c>
      <c r="C88" s="9">
        <v>25334</v>
      </c>
      <c r="D88" s="10" t="s">
        <v>37</v>
      </c>
      <c r="E88" s="11">
        <v>26</v>
      </c>
      <c r="F88" s="8" t="s">
        <v>23</v>
      </c>
      <c r="G88" s="8" t="s">
        <v>23</v>
      </c>
      <c r="H88" s="11">
        <v>260</v>
      </c>
      <c r="I88" s="8" t="s">
        <v>23</v>
      </c>
      <c r="J88" s="11">
        <v>8</v>
      </c>
      <c r="K88" s="8" t="s">
        <v>29</v>
      </c>
      <c r="L88" s="12">
        <v>70249</v>
      </c>
      <c r="M88" s="12">
        <v>19384</v>
      </c>
      <c r="N88" s="12">
        <v>0</v>
      </c>
      <c r="O88" s="12">
        <v>36903</v>
      </c>
    </row>
    <row r="89" spans="1:15" x14ac:dyDescent="0.2">
      <c r="A89" s="7" t="s">
        <v>123</v>
      </c>
      <c r="B89" s="8" t="s">
        <v>34</v>
      </c>
      <c r="C89" s="9">
        <v>5042</v>
      </c>
      <c r="D89" s="10" t="s">
        <v>49</v>
      </c>
      <c r="E89" s="11">
        <v>6</v>
      </c>
      <c r="F89" s="8" t="s">
        <v>23</v>
      </c>
      <c r="G89" s="8" t="s">
        <v>23</v>
      </c>
      <c r="H89" s="11">
        <v>160</v>
      </c>
      <c r="I89" s="8" t="s">
        <v>23</v>
      </c>
      <c r="J89" s="11">
        <v>1</v>
      </c>
      <c r="K89" s="8" t="s">
        <v>29</v>
      </c>
      <c r="L89" s="12">
        <v>1202</v>
      </c>
      <c r="M89" s="12">
        <v>0</v>
      </c>
      <c r="N89" s="12">
        <v>0</v>
      </c>
      <c r="O89" s="12">
        <v>2998</v>
      </c>
    </row>
    <row r="90" spans="1:15" x14ac:dyDescent="0.2">
      <c r="A90" s="7" t="s">
        <v>124</v>
      </c>
      <c r="B90" s="8" t="s">
        <v>45</v>
      </c>
      <c r="C90" s="9">
        <v>13885</v>
      </c>
      <c r="D90" s="10" t="s">
        <v>32</v>
      </c>
      <c r="E90" s="11">
        <v>12</v>
      </c>
      <c r="F90" s="8" t="s">
        <v>23</v>
      </c>
      <c r="G90" s="8" t="s">
        <v>23</v>
      </c>
      <c r="H90" s="11">
        <v>129</v>
      </c>
      <c r="I90" s="8" t="s">
        <v>23</v>
      </c>
      <c r="J90" s="11">
        <v>1</v>
      </c>
      <c r="K90" s="8" t="s">
        <v>24</v>
      </c>
      <c r="L90" s="12">
        <v>1675</v>
      </c>
      <c r="M90" s="12">
        <v>1565</v>
      </c>
      <c r="N90" s="12">
        <v>0</v>
      </c>
      <c r="O90" s="12">
        <v>13464</v>
      </c>
    </row>
    <row r="91" spans="1:15" x14ac:dyDescent="0.2">
      <c r="A91" s="7" t="s">
        <v>125</v>
      </c>
      <c r="B91" s="8" t="s">
        <v>45</v>
      </c>
      <c r="C91" s="9">
        <v>13885</v>
      </c>
      <c r="D91" s="10" t="s">
        <v>32</v>
      </c>
      <c r="E91" s="11">
        <v>20</v>
      </c>
      <c r="F91" s="8" t="s">
        <v>23</v>
      </c>
      <c r="G91" s="8" t="s">
        <v>29</v>
      </c>
      <c r="H91" s="11">
        <v>140</v>
      </c>
      <c r="I91" s="8" t="s">
        <v>23</v>
      </c>
      <c r="J91" s="11">
        <v>1</v>
      </c>
      <c r="K91" s="8" t="s">
        <v>29</v>
      </c>
      <c r="L91" s="12">
        <v>4303</v>
      </c>
      <c r="M91" s="12">
        <v>1258</v>
      </c>
      <c r="N91" s="12">
        <v>0</v>
      </c>
      <c r="O91" s="12">
        <v>19433</v>
      </c>
    </row>
    <row r="92" spans="1:15" x14ac:dyDescent="0.2">
      <c r="A92" s="7" t="s">
        <v>126</v>
      </c>
      <c r="B92" s="8" t="s">
        <v>45</v>
      </c>
      <c r="C92" s="9">
        <v>13885</v>
      </c>
      <c r="D92" s="10" t="s">
        <v>32</v>
      </c>
      <c r="E92" s="11">
        <v>4</v>
      </c>
      <c r="F92" s="8" t="s">
        <v>23</v>
      </c>
      <c r="G92" s="8" t="s">
        <v>23</v>
      </c>
      <c r="H92" s="11">
        <v>40</v>
      </c>
      <c r="I92" s="8" t="s">
        <v>23</v>
      </c>
      <c r="J92" s="11">
        <v>0</v>
      </c>
      <c r="K92" s="8" t="s">
        <v>29</v>
      </c>
      <c r="L92" s="12">
        <v>300</v>
      </c>
      <c r="M92" s="12">
        <v>0</v>
      </c>
      <c r="N92" s="12">
        <v>0</v>
      </c>
      <c r="O92" s="12">
        <v>9924</v>
      </c>
    </row>
    <row r="93" spans="1:15" x14ac:dyDescent="0.2">
      <c r="A93" s="7" t="s">
        <v>127</v>
      </c>
      <c r="B93" s="8" t="s">
        <v>45</v>
      </c>
      <c r="C93" s="9">
        <v>13885</v>
      </c>
      <c r="D93" s="10" t="s">
        <v>32</v>
      </c>
      <c r="E93" s="11">
        <v>2</v>
      </c>
      <c r="F93" s="8" t="s">
        <v>23</v>
      </c>
      <c r="G93" s="8" t="s">
        <v>29</v>
      </c>
      <c r="H93" s="11">
        <v>42</v>
      </c>
      <c r="I93" s="8" t="s">
        <v>23</v>
      </c>
      <c r="J93" s="11">
        <v>0</v>
      </c>
      <c r="K93" s="8" t="s">
        <v>29</v>
      </c>
      <c r="L93" s="12">
        <v>0</v>
      </c>
      <c r="M93" s="12">
        <v>200</v>
      </c>
      <c r="N93" s="12">
        <v>0</v>
      </c>
      <c r="O93" s="12">
        <v>9022</v>
      </c>
    </row>
    <row r="94" spans="1:15" x14ac:dyDescent="0.2">
      <c r="A94" s="7" t="s">
        <v>128</v>
      </c>
      <c r="B94" s="8" t="s">
        <v>45</v>
      </c>
      <c r="C94" s="9">
        <v>13885</v>
      </c>
      <c r="D94" s="10" t="s">
        <v>32</v>
      </c>
      <c r="E94" s="11">
        <v>4</v>
      </c>
      <c r="F94" s="8" t="s">
        <v>23</v>
      </c>
      <c r="G94" s="8" t="s">
        <v>29</v>
      </c>
      <c r="H94" s="11">
        <v>25</v>
      </c>
      <c r="I94" s="8" t="s">
        <v>23</v>
      </c>
      <c r="J94" s="11">
        <v>0</v>
      </c>
      <c r="K94" s="8" t="s">
        <v>29</v>
      </c>
      <c r="L94" s="12">
        <v>0</v>
      </c>
      <c r="M94" s="12">
        <v>0</v>
      </c>
      <c r="N94" s="12">
        <v>0</v>
      </c>
      <c r="O94" s="12">
        <v>10063</v>
      </c>
    </row>
    <row r="95" spans="1:15" x14ac:dyDescent="0.2">
      <c r="A95" s="7" t="s">
        <v>129</v>
      </c>
      <c r="B95" s="8" t="s">
        <v>31</v>
      </c>
      <c r="C95" s="9">
        <v>7891</v>
      </c>
      <c r="D95" s="10" t="s">
        <v>35</v>
      </c>
      <c r="E95" s="11">
        <v>3</v>
      </c>
      <c r="F95" s="8" t="s">
        <v>23</v>
      </c>
      <c r="G95" s="8" t="s">
        <v>23</v>
      </c>
      <c r="H95" s="11">
        <v>44</v>
      </c>
      <c r="I95" s="8" t="s">
        <v>23</v>
      </c>
      <c r="J95" s="11">
        <v>1</v>
      </c>
      <c r="K95" s="8" t="s">
        <v>29</v>
      </c>
      <c r="L95" s="12">
        <v>8829</v>
      </c>
      <c r="M95" s="12">
        <v>16940</v>
      </c>
      <c r="N95" s="12">
        <v>0</v>
      </c>
      <c r="O95" s="12">
        <v>7913</v>
      </c>
    </row>
    <row r="96" spans="1:15" x14ac:dyDescent="0.2">
      <c r="A96" s="7" t="s">
        <v>130</v>
      </c>
      <c r="B96" s="8" t="s">
        <v>34</v>
      </c>
      <c r="C96" s="9">
        <v>8954</v>
      </c>
      <c r="D96" s="10" t="s">
        <v>35</v>
      </c>
      <c r="E96" s="11">
        <v>4</v>
      </c>
      <c r="F96" s="8" t="s">
        <v>23</v>
      </c>
      <c r="G96" s="8" t="s">
        <v>29</v>
      </c>
      <c r="H96" s="11">
        <v>23</v>
      </c>
      <c r="I96" s="8" t="s">
        <v>23</v>
      </c>
      <c r="J96" s="11">
        <v>0</v>
      </c>
      <c r="K96" s="8" t="s">
        <v>29</v>
      </c>
      <c r="L96" s="12">
        <v>23494</v>
      </c>
      <c r="M96" s="12">
        <v>0</v>
      </c>
      <c r="N96" s="12">
        <v>0</v>
      </c>
      <c r="O96" s="12">
        <v>5346</v>
      </c>
    </row>
    <row r="97" spans="1:15" x14ac:dyDescent="0.2">
      <c r="A97" s="7" t="s">
        <v>131</v>
      </c>
      <c r="B97" s="8" t="s">
        <v>26</v>
      </c>
      <c r="C97" s="9">
        <v>6101</v>
      </c>
      <c r="D97" s="10" t="s">
        <v>35</v>
      </c>
      <c r="E97" s="11">
        <v>126</v>
      </c>
      <c r="F97" s="8" t="s">
        <v>23</v>
      </c>
      <c r="G97" s="8" t="s">
        <v>29</v>
      </c>
      <c r="H97" s="11">
        <v>192</v>
      </c>
      <c r="I97" s="8" t="s">
        <v>23</v>
      </c>
      <c r="J97" s="11">
        <v>71</v>
      </c>
      <c r="K97" s="8" t="s">
        <v>29</v>
      </c>
      <c r="L97" s="12">
        <v>12027</v>
      </c>
      <c r="M97" s="12">
        <v>22831</v>
      </c>
      <c r="N97" s="12">
        <v>0</v>
      </c>
      <c r="O97" s="12">
        <v>29230</v>
      </c>
    </row>
    <row r="98" spans="1:15" x14ac:dyDescent="0.2">
      <c r="A98" s="7" t="s">
        <v>132</v>
      </c>
      <c r="B98" s="8" t="s">
        <v>41</v>
      </c>
      <c r="C98" s="9">
        <v>31747</v>
      </c>
      <c r="D98" s="10" t="s">
        <v>37</v>
      </c>
      <c r="E98" s="11">
        <v>19</v>
      </c>
      <c r="F98" s="8" t="s">
        <v>23</v>
      </c>
      <c r="G98" s="8" t="s">
        <v>23</v>
      </c>
      <c r="H98" s="11">
        <v>256</v>
      </c>
      <c r="I98" s="8" t="s">
        <v>23</v>
      </c>
      <c r="J98" s="11">
        <v>0</v>
      </c>
      <c r="K98" s="8" t="s">
        <v>29</v>
      </c>
      <c r="L98" s="12">
        <v>0</v>
      </c>
      <c r="M98" s="12">
        <v>6790</v>
      </c>
      <c r="N98" s="12">
        <v>0</v>
      </c>
      <c r="O98" s="12">
        <v>39328</v>
      </c>
    </row>
    <row r="99" spans="1:15" x14ac:dyDescent="0.2">
      <c r="A99" s="7" t="s">
        <v>133</v>
      </c>
      <c r="B99" s="8" t="s">
        <v>34</v>
      </c>
      <c r="C99" s="9">
        <v>11802</v>
      </c>
      <c r="D99" s="10" t="s">
        <v>32</v>
      </c>
      <c r="E99" s="11">
        <v>25</v>
      </c>
      <c r="F99" s="8" t="s">
        <v>23</v>
      </c>
      <c r="G99" s="8" t="s">
        <v>29</v>
      </c>
      <c r="H99" s="11">
        <v>150</v>
      </c>
      <c r="I99" s="8" t="s">
        <v>23</v>
      </c>
      <c r="J99" s="11">
        <v>7</v>
      </c>
      <c r="K99" s="8" t="s">
        <v>29</v>
      </c>
      <c r="L99" s="12">
        <v>0</v>
      </c>
      <c r="M99" s="12">
        <v>2989</v>
      </c>
      <c r="N99" s="12">
        <v>0</v>
      </c>
      <c r="O99" s="12">
        <v>12571</v>
      </c>
    </row>
    <row r="100" spans="1:15" x14ac:dyDescent="0.2">
      <c r="A100" s="7" t="s">
        <v>134</v>
      </c>
      <c r="B100" s="8" t="s">
        <v>41</v>
      </c>
      <c r="C100" s="9">
        <v>3404</v>
      </c>
      <c r="D100" s="10" t="s">
        <v>49</v>
      </c>
      <c r="E100" s="11">
        <v>3</v>
      </c>
      <c r="F100" s="8" t="s">
        <v>23</v>
      </c>
      <c r="G100" s="8" t="s">
        <v>29</v>
      </c>
      <c r="H100" s="11">
        <v>7</v>
      </c>
      <c r="I100" s="8" t="s">
        <v>23</v>
      </c>
      <c r="J100" s="11">
        <v>0</v>
      </c>
      <c r="K100" s="8" t="s">
        <v>29</v>
      </c>
      <c r="L100" s="12">
        <v>1000</v>
      </c>
      <c r="M100" s="12">
        <v>1000</v>
      </c>
      <c r="N100" s="12">
        <v>400</v>
      </c>
      <c r="O100" s="12">
        <v>13300</v>
      </c>
    </row>
    <row r="101" spans="1:15" x14ac:dyDescent="0.2">
      <c r="A101" s="7" t="s">
        <v>135</v>
      </c>
      <c r="B101" s="8" t="s">
        <v>21</v>
      </c>
      <c r="C101" s="9">
        <v>15946</v>
      </c>
      <c r="D101" s="10" t="s">
        <v>22</v>
      </c>
      <c r="E101" s="11">
        <v>23</v>
      </c>
      <c r="F101" s="8" t="s">
        <v>23</v>
      </c>
      <c r="G101" s="8" t="s">
        <v>23</v>
      </c>
      <c r="H101" s="11">
        <v>185</v>
      </c>
      <c r="I101" s="8" t="s">
        <v>23</v>
      </c>
      <c r="J101" s="11">
        <v>6</v>
      </c>
      <c r="K101" s="8" t="s">
        <v>29</v>
      </c>
      <c r="L101" s="12">
        <v>13857</v>
      </c>
      <c r="M101" s="12">
        <v>11250</v>
      </c>
      <c r="N101" s="12">
        <v>0</v>
      </c>
      <c r="O101" s="12">
        <v>33737</v>
      </c>
    </row>
    <row r="102" spans="1:15" x14ac:dyDescent="0.2">
      <c r="A102" s="7" t="s">
        <v>136</v>
      </c>
      <c r="B102" s="8" t="s">
        <v>31</v>
      </c>
      <c r="C102" s="9">
        <v>14496</v>
      </c>
      <c r="D102" s="10" t="s">
        <v>32</v>
      </c>
      <c r="E102" s="11">
        <v>5</v>
      </c>
      <c r="F102" s="8" t="s">
        <v>23</v>
      </c>
      <c r="G102" s="8" t="s">
        <v>29</v>
      </c>
      <c r="H102" s="11">
        <v>33</v>
      </c>
      <c r="I102" s="8" t="s">
        <v>23</v>
      </c>
      <c r="J102" s="11">
        <v>1</v>
      </c>
      <c r="K102" s="8" t="s">
        <v>29</v>
      </c>
      <c r="L102" s="12">
        <v>12156</v>
      </c>
      <c r="M102" s="12">
        <v>519</v>
      </c>
      <c r="N102" s="12">
        <v>0</v>
      </c>
      <c r="O102" s="12">
        <v>19403</v>
      </c>
    </row>
    <row r="103" spans="1:15" x14ac:dyDescent="0.2">
      <c r="A103" s="7" t="s">
        <v>137</v>
      </c>
      <c r="B103" s="8" t="s">
        <v>34</v>
      </c>
      <c r="C103" s="9">
        <v>2215</v>
      </c>
      <c r="D103" s="10" t="s">
        <v>49</v>
      </c>
      <c r="E103" s="11">
        <v>3</v>
      </c>
      <c r="F103" s="8" t="s">
        <v>23</v>
      </c>
      <c r="G103" s="8" t="s">
        <v>29</v>
      </c>
      <c r="H103" s="11">
        <v>18</v>
      </c>
      <c r="I103" s="8" t="s">
        <v>23</v>
      </c>
      <c r="J103" s="11">
        <v>0</v>
      </c>
      <c r="K103" s="8" t="s">
        <v>29</v>
      </c>
      <c r="L103" s="12">
        <v>417</v>
      </c>
      <c r="M103" s="12">
        <v>347</v>
      </c>
      <c r="N103" s="12">
        <v>0</v>
      </c>
      <c r="O103" s="12">
        <v>2003</v>
      </c>
    </row>
    <row r="104" spans="1:15" x14ac:dyDescent="0.2">
      <c r="A104" s="7" t="s">
        <v>138</v>
      </c>
      <c r="B104" s="8" t="s">
        <v>34</v>
      </c>
      <c r="C104" s="9">
        <v>16296</v>
      </c>
      <c r="D104" s="10" t="s">
        <v>22</v>
      </c>
      <c r="E104" s="11">
        <v>20</v>
      </c>
      <c r="F104" s="8" t="s">
        <v>23</v>
      </c>
      <c r="G104" s="8" t="s">
        <v>23</v>
      </c>
      <c r="H104" s="11">
        <v>229</v>
      </c>
      <c r="I104" s="8" t="s">
        <v>23</v>
      </c>
      <c r="J104" s="11">
        <v>4</v>
      </c>
      <c r="K104" s="8" t="s">
        <v>24</v>
      </c>
      <c r="L104" s="12">
        <v>20256</v>
      </c>
      <c r="M104" s="12">
        <v>8770</v>
      </c>
      <c r="N104" s="12">
        <v>0</v>
      </c>
      <c r="O104" s="12">
        <v>26008</v>
      </c>
    </row>
    <row r="105" spans="1:15" x14ac:dyDescent="0.2">
      <c r="A105" s="7" t="s">
        <v>139</v>
      </c>
      <c r="B105" s="8" t="s">
        <v>45</v>
      </c>
      <c r="C105" s="9">
        <v>4871</v>
      </c>
      <c r="D105" s="10" t="s">
        <v>49</v>
      </c>
      <c r="E105" s="11">
        <v>15</v>
      </c>
      <c r="F105" s="8" t="s">
        <v>23</v>
      </c>
      <c r="G105" s="8" t="s">
        <v>23</v>
      </c>
      <c r="H105" s="11">
        <v>125</v>
      </c>
      <c r="I105" s="8" t="s">
        <v>23</v>
      </c>
      <c r="J105" s="11">
        <v>4</v>
      </c>
      <c r="K105" s="8" t="s">
        <v>29</v>
      </c>
      <c r="L105" s="12">
        <v>21849</v>
      </c>
      <c r="M105" s="12">
        <v>10996</v>
      </c>
      <c r="N105" s="12">
        <v>0</v>
      </c>
      <c r="O105" s="12">
        <v>22168</v>
      </c>
    </row>
    <row r="106" spans="1:15" x14ac:dyDescent="0.2">
      <c r="A106" s="7" t="s">
        <v>140</v>
      </c>
      <c r="B106" s="8" t="s">
        <v>34</v>
      </c>
      <c r="C106" s="9">
        <v>15987</v>
      </c>
      <c r="D106" s="10" t="s">
        <v>22</v>
      </c>
      <c r="E106" s="11">
        <v>6</v>
      </c>
      <c r="F106" s="8" t="s">
        <v>23</v>
      </c>
      <c r="G106" s="8" t="s">
        <v>29</v>
      </c>
      <c r="H106" s="11">
        <v>150</v>
      </c>
      <c r="I106" s="8" t="s">
        <v>23</v>
      </c>
      <c r="J106" s="11">
        <v>0</v>
      </c>
      <c r="K106" s="8" t="s">
        <v>29</v>
      </c>
      <c r="L106" s="12">
        <v>0</v>
      </c>
      <c r="M106" s="12">
        <v>2700</v>
      </c>
      <c r="N106" s="12">
        <v>0</v>
      </c>
      <c r="O106" s="12">
        <v>14286</v>
      </c>
    </row>
    <row r="107" spans="1:15" x14ac:dyDescent="0.2">
      <c r="A107" s="7" t="s">
        <v>141</v>
      </c>
      <c r="B107" s="8" t="s">
        <v>31</v>
      </c>
      <c r="C107" s="9">
        <v>25050</v>
      </c>
      <c r="D107" s="10" t="s">
        <v>37</v>
      </c>
      <c r="E107" s="11">
        <v>19</v>
      </c>
      <c r="F107" s="8" t="s">
        <v>23</v>
      </c>
      <c r="G107" s="8" t="s">
        <v>23</v>
      </c>
      <c r="H107" s="11">
        <v>108</v>
      </c>
      <c r="I107" s="8" t="s">
        <v>23</v>
      </c>
      <c r="J107" s="11">
        <v>0</v>
      </c>
      <c r="K107" s="8" t="s">
        <v>29</v>
      </c>
      <c r="L107" s="12">
        <v>10230</v>
      </c>
      <c r="M107" s="12">
        <v>22135</v>
      </c>
      <c r="N107" s="12">
        <v>0</v>
      </c>
      <c r="O107" s="12">
        <v>25877</v>
      </c>
    </row>
    <row r="108" spans="1:15" x14ac:dyDescent="0.2">
      <c r="A108" s="7" t="s">
        <v>142</v>
      </c>
      <c r="B108" s="8" t="s">
        <v>45</v>
      </c>
      <c r="C108" s="9">
        <v>4343</v>
      </c>
      <c r="D108" s="10" t="s">
        <v>49</v>
      </c>
      <c r="E108" s="11">
        <v>26</v>
      </c>
      <c r="F108" s="8" t="s">
        <v>23</v>
      </c>
      <c r="G108" s="8" t="s">
        <v>29</v>
      </c>
      <c r="H108" s="11">
        <v>210</v>
      </c>
      <c r="I108" s="8" t="s">
        <v>23</v>
      </c>
      <c r="J108" s="11">
        <v>17</v>
      </c>
      <c r="K108" s="8" t="s">
        <v>29</v>
      </c>
      <c r="L108" s="12">
        <v>26443</v>
      </c>
      <c r="M108" s="12">
        <v>4575</v>
      </c>
      <c r="N108" s="12">
        <v>0</v>
      </c>
      <c r="O108" s="12">
        <v>23697</v>
      </c>
    </row>
    <row r="109" spans="1:15" x14ac:dyDescent="0.2">
      <c r="A109" s="7" t="s">
        <v>143</v>
      </c>
      <c r="B109" s="8" t="s">
        <v>34</v>
      </c>
      <c r="C109" s="9">
        <v>1208</v>
      </c>
      <c r="D109" s="10" t="s">
        <v>39</v>
      </c>
      <c r="E109" s="11">
        <v>1</v>
      </c>
      <c r="F109" s="8" t="s">
        <v>23</v>
      </c>
      <c r="G109" s="8" t="s">
        <v>29</v>
      </c>
      <c r="H109" s="11">
        <v>3</v>
      </c>
      <c r="I109" s="8" t="s">
        <v>23</v>
      </c>
      <c r="J109" s="11">
        <v>1</v>
      </c>
      <c r="K109" s="8" t="s">
        <v>29</v>
      </c>
      <c r="L109" s="12">
        <v>0</v>
      </c>
      <c r="M109" s="12">
        <v>0</v>
      </c>
      <c r="N109" s="12">
        <v>0</v>
      </c>
      <c r="O109" s="12">
        <v>1599</v>
      </c>
    </row>
    <row r="110" spans="1:15" x14ac:dyDescent="0.2">
      <c r="A110" s="7" t="s">
        <v>144</v>
      </c>
      <c r="B110" s="8" t="s">
        <v>34</v>
      </c>
      <c r="C110" s="9">
        <v>1774</v>
      </c>
      <c r="D110" s="10" t="s">
        <v>39</v>
      </c>
      <c r="E110" s="11">
        <v>8</v>
      </c>
      <c r="F110" s="8" t="s">
        <v>23</v>
      </c>
      <c r="G110" s="8" t="s">
        <v>23</v>
      </c>
      <c r="H110" s="11">
        <v>20</v>
      </c>
      <c r="I110" s="8" t="s">
        <v>23</v>
      </c>
      <c r="J110" s="11">
        <v>1</v>
      </c>
      <c r="K110" s="8" t="s">
        <v>29</v>
      </c>
      <c r="L110" s="12">
        <v>656</v>
      </c>
      <c r="M110" s="12">
        <v>2894</v>
      </c>
      <c r="N110" s="12">
        <v>0</v>
      </c>
      <c r="O110" s="12">
        <v>2422</v>
      </c>
    </row>
    <row r="111" spans="1:15" x14ac:dyDescent="0.2">
      <c r="A111" s="7" t="s">
        <v>145</v>
      </c>
      <c r="B111" s="8" t="s">
        <v>41</v>
      </c>
      <c r="C111" s="9">
        <v>3789</v>
      </c>
      <c r="D111" s="10" t="s">
        <v>49</v>
      </c>
      <c r="E111" s="11">
        <v>5</v>
      </c>
      <c r="F111" s="8" t="s">
        <v>23</v>
      </c>
      <c r="G111" s="8" t="s">
        <v>29</v>
      </c>
      <c r="H111" s="11">
        <v>3</v>
      </c>
      <c r="I111" s="8" t="s">
        <v>23</v>
      </c>
      <c r="J111" s="11">
        <v>0</v>
      </c>
      <c r="K111" s="8" t="s">
        <v>29</v>
      </c>
      <c r="L111" s="12">
        <v>1300</v>
      </c>
      <c r="M111" s="12">
        <v>2950</v>
      </c>
      <c r="N111" s="12">
        <v>0</v>
      </c>
      <c r="O111" s="12">
        <v>13861</v>
      </c>
    </row>
    <row r="112" spans="1:15" x14ac:dyDescent="0.2">
      <c r="A112" s="7" t="s">
        <v>146</v>
      </c>
      <c r="B112" s="8" t="s">
        <v>75</v>
      </c>
      <c r="C112" s="9">
        <v>46880</v>
      </c>
      <c r="D112" s="10" t="s">
        <v>37</v>
      </c>
      <c r="E112" s="11">
        <v>35</v>
      </c>
      <c r="F112" s="8" t="s">
        <v>23</v>
      </c>
      <c r="G112" s="8" t="s">
        <v>23</v>
      </c>
      <c r="H112" s="11">
        <v>561</v>
      </c>
      <c r="I112" s="8" t="s">
        <v>23</v>
      </c>
      <c r="J112" s="11">
        <v>13</v>
      </c>
      <c r="K112" s="8" t="s">
        <v>24</v>
      </c>
      <c r="L112" s="12">
        <v>0</v>
      </c>
      <c r="M112" s="12">
        <v>0</v>
      </c>
      <c r="N112" s="12">
        <v>0</v>
      </c>
      <c r="O112" s="12">
        <v>70500</v>
      </c>
    </row>
    <row r="113" spans="1:15" x14ac:dyDescent="0.2">
      <c r="A113" s="7" t="s">
        <v>147</v>
      </c>
      <c r="B113" s="8" t="s">
        <v>31</v>
      </c>
      <c r="C113" s="9">
        <v>16094</v>
      </c>
      <c r="D113" s="10" t="s">
        <v>22</v>
      </c>
      <c r="E113" s="11">
        <v>7</v>
      </c>
      <c r="F113" s="8" t="s">
        <v>23</v>
      </c>
      <c r="G113" s="8" t="s">
        <v>29</v>
      </c>
      <c r="H113" s="11">
        <v>220</v>
      </c>
      <c r="I113" s="8" t="s">
        <v>23</v>
      </c>
      <c r="J113" s="11">
        <v>3</v>
      </c>
      <c r="K113" s="8" t="s">
        <v>29</v>
      </c>
      <c r="L113" s="12">
        <v>2936</v>
      </c>
      <c r="M113" s="12">
        <v>14244</v>
      </c>
      <c r="N113" s="12">
        <v>0</v>
      </c>
      <c r="O113" s="12">
        <v>18224</v>
      </c>
    </row>
    <row r="114" spans="1:15" x14ac:dyDescent="0.2">
      <c r="A114" s="7" t="s">
        <v>148</v>
      </c>
      <c r="B114" s="8" t="s">
        <v>31</v>
      </c>
      <c r="C114" s="9">
        <v>89661</v>
      </c>
      <c r="D114" s="10" t="s">
        <v>92</v>
      </c>
      <c r="E114" s="11">
        <v>26</v>
      </c>
      <c r="F114" s="8" t="s">
        <v>23</v>
      </c>
      <c r="G114" s="8" t="s">
        <v>23</v>
      </c>
      <c r="H114" s="11">
        <v>362</v>
      </c>
      <c r="I114" s="8" t="s">
        <v>23</v>
      </c>
      <c r="J114" s="11">
        <v>2</v>
      </c>
      <c r="K114" s="8" t="s">
        <v>29</v>
      </c>
      <c r="L114" s="12">
        <v>29069</v>
      </c>
      <c r="M114" s="12">
        <v>19554</v>
      </c>
      <c r="N114" s="12">
        <v>0</v>
      </c>
      <c r="O114" s="12">
        <v>41412</v>
      </c>
    </row>
    <row r="115" spans="1:15" x14ac:dyDescent="0.2">
      <c r="A115" s="7" t="s">
        <v>149</v>
      </c>
      <c r="B115" s="8" t="s">
        <v>45</v>
      </c>
      <c r="C115" s="9">
        <v>31019</v>
      </c>
      <c r="D115" s="10" t="s">
        <v>37</v>
      </c>
      <c r="E115" s="11">
        <v>28</v>
      </c>
      <c r="F115" s="8" t="s">
        <v>23</v>
      </c>
      <c r="G115" s="8" t="s">
        <v>29</v>
      </c>
      <c r="H115" s="11">
        <v>95</v>
      </c>
      <c r="I115" s="8" t="s">
        <v>23</v>
      </c>
      <c r="J115" s="11">
        <v>9</v>
      </c>
      <c r="K115" s="8" t="s">
        <v>29</v>
      </c>
      <c r="L115" s="12">
        <v>13342</v>
      </c>
      <c r="M115" s="12">
        <v>17223</v>
      </c>
      <c r="N115" s="12">
        <v>0</v>
      </c>
      <c r="O115" s="12">
        <v>58849</v>
      </c>
    </row>
    <row r="116" spans="1:15" x14ac:dyDescent="0.2">
      <c r="A116" s="7" t="s">
        <v>150</v>
      </c>
      <c r="B116" s="8" t="s">
        <v>45</v>
      </c>
      <c r="C116" s="9">
        <v>31019</v>
      </c>
      <c r="D116" s="10" t="s">
        <v>37</v>
      </c>
      <c r="E116" s="11">
        <v>2</v>
      </c>
      <c r="F116" s="8" t="s">
        <v>23</v>
      </c>
      <c r="G116" s="8" t="s">
        <v>29</v>
      </c>
      <c r="H116" s="11">
        <v>10</v>
      </c>
      <c r="I116" s="8" t="s">
        <v>23</v>
      </c>
      <c r="J116" s="11">
        <v>1</v>
      </c>
      <c r="K116" s="8" t="s">
        <v>29</v>
      </c>
      <c r="L116" s="12">
        <v>3975</v>
      </c>
      <c r="M116" s="12">
        <v>0</v>
      </c>
      <c r="N116" s="12">
        <v>0</v>
      </c>
      <c r="O116" s="12">
        <v>9554</v>
      </c>
    </row>
    <row r="117" spans="1:15" x14ac:dyDescent="0.2">
      <c r="A117" s="7" t="s">
        <v>151</v>
      </c>
      <c r="B117" s="8" t="s">
        <v>45</v>
      </c>
      <c r="C117" s="9">
        <v>31019</v>
      </c>
      <c r="D117" s="10" t="s">
        <v>37</v>
      </c>
      <c r="E117" s="11">
        <v>2</v>
      </c>
      <c r="F117" s="8" t="s">
        <v>23</v>
      </c>
      <c r="G117" s="8" t="s">
        <v>29</v>
      </c>
      <c r="H117" s="11">
        <v>10</v>
      </c>
      <c r="I117" s="8" t="s">
        <v>23</v>
      </c>
      <c r="J117" s="11">
        <v>0</v>
      </c>
      <c r="K117" s="8" t="s">
        <v>29</v>
      </c>
      <c r="L117" s="12">
        <v>4779</v>
      </c>
      <c r="M117" s="12">
        <v>0</v>
      </c>
      <c r="N117" s="12">
        <v>0</v>
      </c>
      <c r="O117" s="12">
        <v>11025</v>
      </c>
    </row>
    <row r="118" spans="1:15" x14ac:dyDescent="0.2">
      <c r="A118" s="7" t="s">
        <v>152</v>
      </c>
      <c r="B118" s="8" t="s">
        <v>34</v>
      </c>
      <c r="C118" s="9">
        <v>40882</v>
      </c>
      <c r="D118" s="10" t="s">
        <v>37</v>
      </c>
      <c r="E118" s="11">
        <v>25</v>
      </c>
      <c r="F118" s="8" t="s">
        <v>23</v>
      </c>
      <c r="G118" s="8" t="s">
        <v>29</v>
      </c>
      <c r="H118" s="11">
        <v>627</v>
      </c>
      <c r="I118" s="8" t="s">
        <v>23</v>
      </c>
      <c r="J118" s="11">
        <v>8</v>
      </c>
      <c r="K118" s="8" t="s">
        <v>29</v>
      </c>
      <c r="L118" s="12">
        <v>11989</v>
      </c>
      <c r="M118" s="12">
        <v>6695</v>
      </c>
      <c r="N118" s="12">
        <v>0</v>
      </c>
      <c r="O118" s="12">
        <v>30404</v>
      </c>
    </row>
    <row r="119" spans="1:15" x14ac:dyDescent="0.2">
      <c r="A119" s="7" t="s">
        <v>153</v>
      </c>
      <c r="B119" s="8" t="s">
        <v>34</v>
      </c>
      <c r="C119" s="9">
        <v>724</v>
      </c>
      <c r="D119" s="10" t="s">
        <v>39</v>
      </c>
      <c r="E119" s="11">
        <v>2</v>
      </c>
      <c r="F119" s="8" t="s">
        <v>23</v>
      </c>
      <c r="G119" s="8" t="s">
        <v>29</v>
      </c>
      <c r="H119" s="11">
        <v>4</v>
      </c>
      <c r="I119" s="8" t="s">
        <v>23</v>
      </c>
      <c r="J119" s="11">
        <v>2</v>
      </c>
      <c r="K119" s="8" t="s">
        <v>23</v>
      </c>
      <c r="L119" s="12">
        <v>0</v>
      </c>
      <c r="M119" s="12">
        <v>0</v>
      </c>
      <c r="N119" s="12">
        <v>0</v>
      </c>
      <c r="O119" s="12">
        <v>1722</v>
      </c>
    </row>
    <row r="120" spans="1:15" x14ac:dyDescent="0.2">
      <c r="A120" s="7" t="s">
        <v>154</v>
      </c>
      <c r="B120" s="8" t="s">
        <v>31</v>
      </c>
      <c r="C120" s="9">
        <v>17671</v>
      </c>
      <c r="D120" s="10" t="s">
        <v>22</v>
      </c>
      <c r="E120" s="11">
        <v>26</v>
      </c>
      <c r="F120" s="8" t="s">
        <v>23</v>
      </c>
      <c r="G120" s="8" t="s">
        <v>23</v>
      </c>
      <c r="H120" s="11">
        <v>269</v>
      </c>
      <c r="I120" s="8" t="s">
        <v>23</v>
      </c>
      <c r="J120" s="11">
        <v>8</v>
      </c>
      <c r="K120" s="8" t="s">
        <v>29</v>
      </c>
      <c r="L120" s="12">
        <v>12721</v>
      </c>
      <c r="M120" s="12">
        <v>19296</v>
      </c>
      <c r="N120" s="12">
        <v>0</v>
      </c>
      <c r="O120" s="12">
        <v>31729</v>
      </c>
    </row>
    <row r="121" spans="1:15" x14ac:dyDescent="0.2">
      <c r="A121" s="7" t="s">
        <v>155</v>
      </c>
      <c r="B121" s="8" t="s">
        <v>26</v>
      </c>
      <c r="C121" s="9">
        <v>73123</v>
      </c>
      <c r="D121" s="10" t="s">
        <v>92</v>
      </c>
      <c r="E121" s="11">
        <v>92</v>
      </c>
      <c r="F121" s="8" t="s">
        <v>23</v>
      </c>
      <c r="G121" s="8" t="s">
        <v>23</v>
      </c>
      <c r="H121" s="11">
        <v>673</v>
      </c>
      <c r="I121" s="8" t="s">
        <v>23</v>
      </c>
      <c r="J121" s="11">
        <v>7</v>
      </c>
      <c r="K121" s="8" t="s">
        <v>29</v>
      </c>
      <c r="L121" s="12">
        <v>38010</v>
      </c>
      <c r="M121" s="12">
        <v>37319</v>
      </c>
      <c r="N121" s="12">
        <v>0</v>
      </c>
      <c r="O121" s="12">
        <v>69020</v>
      </c>
    </row>
    <row r="122" spans="1:15" x14ac:dyDescent="0.2">
      <c r="A122" s="7" t="s">
        <v>156</v>
      </c>
      <c r="B122" s="8" t="s">
        <v>26</v>
      </c>
      <c r="C122" s="9">
        <v>33230</v>
      </c>
      <c r="D122" s="10" t="s">
        <v>37</v>
      </c>
      <c r="E122" s="11">
        <v>24</v>
      </c>
      <c r="F122" s="8" t="s">
        <v>23</v>
      </c>
      <c r="G122" s="8" t="s">
        <v>29</v>
      </c>
      <c r="H122" s="11">
        <v>181</v>
      </c>
      <c r="I122" s="8" t="s">
        <v>23</v>
      </c>
      <c r="J122" s="11">
        <v>4</v>
      </c>
      <c r="K122" s="8" t="s">
        <v>29</v>
      </c>
      <c r="L122" s="12">
        <v>45229</v>
      </c>
      <c r="M122" s="12">
        <v>30127</v>
      </c>
      <c r="N122" s="12">
        <v>0</v>
      </c>
      <c r="O122" s="12">
        <v>34319</v>
      </c>
    </row>
    <row r="123" spans="1:15" x14ac:dyDescent="0.2">
      <c r="A123" s="7" t="s">
        <v>157</v>
      </c>
      <c r="B123" s="8" t="s">
        <v>31</v>
      </c>
      <c r="C123" s="9">
        <v>9395</v>
      </c>
      <c r="D123" s="10" t="s">
        <v>35</v>
      </c>
      <c r="E123" s="11">
        <v>6</v>
      </c>
      <c r="F123" s="8" t="s">
        <v>23</v>
      </c>
      <c r="G123" s="8" t="s">
        <v>29</v>
      </c>
      <c r="H123" s="11">
        <v>12</v>
      </c>
      <c r="I123" s="8" t="s">
        <v>23</v>
      </c>
      <c r="J123" s="11">
        <v>0</v>
      </c>
      <c r="K123" s="8" t="s">
        <v>29</v>
      </c>
      <c r="L123" s="12">
        <v>2522</v>
      </c>
      <c r="M123" s="12">
        <v>479</v>
      </c>
      <c r="N123" s="12">
        <v>0</v>
      </c>
      <c r="O123" s="12">
        <v>6846</v>
      </c>
    </row>
    <row r="124" spans="1:15" x14ac:dyDescent="0.2">
      <c r="A124" s="7" t="s">
        <v>158</v>
      </c>
      <c r="B124" s="8" t="s">
        <v>34</v>
      </c>
      <c r="C124" s="9">
        <v>20719</v>
      </c>
      <c r="D124" s="10" t="s">
        <v>22</v>
      </c>
      <c r="E124" s="11">
        <v>6</v>
      </c>
      <c r="F124" s="8" t="s">
        <v>23</v>
      </c>
      <c r="G124" s="8" t="s">
        <v>29</v>
      </c>
      <c r="H124" s="11">
        <v>108</v>
      </c>
      <c r="I124" s="8" t="s">
        <v>23</v>
      </c>
      <c r="J124" s="11">
        <v>1</v>
      </c>
      <c r="K124" s="8" t="s">
        <v>29</v>
      </c>
      <c r="L124" s="12">
        <v>10000</v>
      </c>
      <c r="M124" s="12">
        <v>0</v>
      </c>
      <c r="N124" s="12">
        <v>0</v>
      </c>
      <c r="O124" s="12">
        <v>30309</v>
      </c>
    </row>
    <row r="125" spans="1:15" x14ac:dyDescent="0.2">
      <c r="A125" s="7" t="s">
        <v>159</v>
      </c>
      <c r="B125" s="8" t="s">
        <v>41</v>
      </c>
      <c r="C125" s="9">
        <v>8773</v>
      </c>
      <c r="D125" s="10" t="s">
        <v>35</v>
      </c>
      <c r="E125" s="11">
        <v>18</v>
      </c>
      <c r="F125" s="8" t="s">
        <v>23</v>
      </c>
      <c r="G125" s="8" t="s">
        <v>29</v>
      </c>
      <c r="H125" s="11">
        <v>50</v>
      </c>
      <c r="I125" s="8" t="s">
        <v>23</v>
      </c>
      <c r="J125" s="11">
        <v>4</v>
      </c>
      <c r="K125" s="8" t="s">
        <v>29</v>
      </c>
      <c r="L125" s="12">
        <v>3000</v>
      </c>
      <c r="M125" s="12">
        <v>15747</v>
      </c>
      <c r="N125" s="12">
        <v>0</v>
      </c>
      <c r="O125" s="12">
        <v>21686</v>
      </c>
    </row>
    <row r="126" spans="1:15" x14ac:dyDescent="0.2">
      <c r="A126" s="7" t="s">
        <v>160</v>
      </c>
      <c r="B126" s="8" t="s">
        <v>28</v>
      </c>
      <c r="C126" s="9">
        <v>1489</v>
      </c>
      <c r="D126" s="10" t="s">
        <v>39</v>
      </c>
      <c r="E126" s="11">
        <v>2</v>
      </c>
      <c r="F126" s="8" t="s">
        <v>23</v>
      </c>
      <c r="G126" s="8" t="s">
        <v>29</v>
      </c>
      <c r="H126" s="11">
        <v>4</v>
      </c>
      <c r="I126" s="8" t="s">
        <v>23</v>
      </c>
      <c r="J126" s="11">
        <v>0</v>
      </c>
      <c r="K126" s="8" t="s">
        <v>29</v>
      </c>
      <c r="L126" s="12">
        <v>0</v>
      </c>
      <c r="M126" s="12">
        <v>0</v>
      </c>
      <c r="N126" s="12">
        <v>0</v>
      </c>
      <c r="O126" s="12">
        <v>0</v>
      </c>
    </row>
    <row r="127" spans="1:15" x14ac:dyDescent="0.2">
      <c r="A127" s="7" t="s">
        <v>161</v>
      </c>
      <c r="B127" s="8" t="s">
        <v>75</v>
      </c>
      <c r="C127" s="9">
        <v>30401</v>
      </c>
      <c r="D127" s="10" t="s">
        <v>37</v>
      </c>
      <c r="E127" s="11">
        <v>18</v>
      </c>
      <c r="F127" s="8" t="s">
        <v>23</v>
      </c>
      <c r="G127" s="8" t="s">
        <v>23</v>
      </c>
      <c r="H127" s="11">
        <v>432</v>
      </c>
      <c r="I127" s="8" t="s">
        <v>23</v>
      </c>
      <c r="J127" s="11">
        <v>8</v>
      </c>
      <c r="K127" s="8" t="s">
        <v>29</v>
      </c>
      <c r="L127" s="12">
        <v>23216</v>
      </c>
      <c r="M127" s="12">
        <v>12756</v>
      </c>
      <c r="N127" s="12">
        <v>0</v>
      </c>
      <c r="O127" s="12">
        <v>43128</v>
      </c>
    </row>
    <row r="128" spans="1:15" x14ac:dyDescent="0.2">
      <c r="A128" s="7" t="s">
        <v>162</v>
      </c>
      <c r="B128" s="8" t="s">
        <v>28</v>
      </c>
      <c r="C128" s="9">
        <v>1064</v>
      </c>
      <c r="D128" s="10" t="s">
        <v>39</v>
      </c>
      <c r="E128" s="11">
        <v>1</v>
      </c>
      <c r="F128" s="8" t="s">
        <v>23</v>
      </c>
      <c r="G128" s="8" t="s">
        <v>29</v>
      </c>
      <c r="H128" s="11">
        <v>1</v>
      </c>
      <c r="I128" s="8" t="s">
        <v>23</v>
      </c>
      <c r="J128" s="11">
        <v>1</v>
      </c>
      <c r="K128" s="8" t="s">
        <v>29</v>
      </c>
      <c r="L128" s="12">
        <v>0</v>
      </c>
      <c r="M128" s="12">
        <v>0</v>
      </c>
      <c r="N128" s="12">
        <v>0</v>
      </c>
      <c r="O128" s="12">
        <v>0</v>
      </c>
    </row>
    <row r="129" spans="1:15" x14ac:dyDescent="0.2">
      <c r="A129" s="7" t="s">
        <v>163</v>
      </c>
      <c r="B129" s="8" t="s">
        <v>28</v>
      </c>
      <c r="C129" s="9">
        <v>75</v>
      </c>
      <c r="D129" s="10" t="s">
        <v>39</v>
      </c>
      <c r="E129" s="11">
        <v>0</v>
      </c>
      <c r="F129" s="8" t="s">
        <v>29</v>
      </c>
      <c r="G129" s="8" t="s">
        <v>29</v>
      </c>
      <c r="H129" s="11">
        <v>0</v>
      </c>
      <c r="I129" s="8" t="s">
        <v>29</v>
      </c>
      <c r="J129" s="11">
        <v>0</v>
      </c>
      <c r="K129" s="8" t="s">
        <v>29</v>
      </c>
      <c r="L129" s="12">
        <v>0</v>
      </c>
      <c r="M129" s="12">
        <v>0</v>
      </c>
      <c r="N129" s="12">
        <v>0</v>
      </c>
      <c r="O129" s="12">
        <v>0</v>
      </c>
    </row>
    <row r="130" spans="1:15" x14ac:dyDescent="0.2">
      <c r="A130" s="7" t="s">
        <v>164</v>
      </c>
      <c r="B130" s="8" t="s">
        <v>34</v>
      </c>
      <c r="C130" s="9">
        <v>18885</v>
      </c>
      <c r="D130" s="10" t="s">
        <v>22</v>
      </c>
      <c r="E130" s="11">
        <v>10</v>
      </c>
      <c r="F130" s="8" t="s">
        <v>23</v>
      </c>
      <c r="G130" s="8" t="s">
        <v>29</v>
      </c>
      <c r="H130" s="11">
        <v>61</v>
      </c>
      <c r="I130" s="8" t="s">
        <v>23</v>
      </c>
      <c r="J130" s="11">
        <v>2</v>
      </c>
      <c r="K130" s="8" t="s">
        <v>29</v>
      </c>
      <c r="L130" s="12">
        <v>32321</v>
      </c>
      <c r="M130" s="12">
        <v>15802</v>
      </c>
      <c r="N130" s="12">
        <v>0</v>
      </c>
      <c r="O130" s="12">
        <v>0</v>
      </c>
    </row>
    <row r="131" spans="1:15" x14ac:dyDescent="0.2">
      <c r="A131" s="7" t="s">
        <v>165</v>
      </c>
      <c r="B131" s="8" t="s">
        <v>34</v>
      </c>
      <c r="C131" s="9">
        <v>6347</v>
      </c>
      <c r="D131" s="10" t="s">
        <v>35</v>
      </c>
      <c r="E131" s="11">
        <v>19</v>
      </c>
      <c r="F131" s="8" t="s">
        <v>23</v>
      </c>
      <c r="G131" s="8" t="s">
        <v>29</v>
      </c>
      <c r="H131" s="11">
        <v>125</v>
      </c>
      <c r="I131" s="8" t="s">
        <v>23</v>
      </c>
      <c r="J131" s="11">
        <v>6</v>
      </c>
      <c r="K131" s="8" t="s">
        <v>29</v>
      </c>
      <c r="L131" s="12">
        <v>588</v>
      </c>
      <c r="M131" s="12">
        <v>3610</v>
      </c>
      <c r="N131" s="12">
        <v>0</v>
      </c>
      <c r="O131" s="12">
        <v>5966</v>
      </c>
    </row>
    <row r="132" spans="1:15" x14ac:dyDescent="0.2">
      <c r="A132" s="7" t="s">
        <v>166</v>
      </c>
      <c r="B132" s="8" t="s">
        <v>34</v>
      </c>
      <c r="C132" s="9">
        <v>1624</v>
      </c>
      <c r="D132" s="10" t="s">
        <v>39</v>
      </c>
      <c r="E132" s="11">
        <v>2</v>
      </c>
      <c r="F132" s="8" t="s">
        <v>23</v>
      </c>
      <c r="G132" s="8" t="s">
        <v>29</v>
      </c>
      <c r="H132" s="11">
        <v>3</v>
      </c>
      <c r="I132" s="8" t="s">
        <v>23</v>
      </c>
      <c r="J132" s="11">
        <v>0</v>
      </c>
      <c r="K132" s="8" t="s">
        <v>29</v>
      </c>
      <c r="L132" s="12">
        <v>620</v>
      </c>
      <c r="M132" s="12">
        <v>0</v>
      </c>
      <c r="N132" s="12">
        <v>0</v>
      </c>
      <c r="O132" s="12">
        <v>3098</v>
      </c>
    </row>
    <row r="133" spans="1:15" x14ac:dyDescent="0.2">
      <c r="A133" s="7" t="s">
        <v>167</v>
      </c>
      <c r="B133" s="8" t="s">
        <v>34</v>
      </c>
      <c r="C133" s="9">
        <v>6852</v>
      </c>
      <c r="D133" s="10" t="s">
        <v>35</v>
      </c>
      <c r="E133" s="11">
        <v>41</v>
      </c>
      <c r="F133" s="8" t="s">
        <v>23</v>
      </c>
      <c r="G133" s="8" t="s">
        <v>23</v>
      </c>
      <c r="H133" s="11">
        <v>142</v>
      </c>
      <c r="I133" s="8" t="s">
        <v>23</v>
      </c>
      <c r="J133" s="11">
        <v>8</v>
      </c>
      <c r="K133" s="8" t="s">
        <v>29</v>
      </c>
      <c r="L133" s="12">
        <v>19170</v>
      </c>
      <c r="M133" s="12">
        <v>1500</v>
      </c>
      <c r="N133" s="12">
        <v>0</v>
      </c>
      <c r="O133" s="12">
        <v>0</v>
      </c>
    </row>
    <row r="134" spans="1:15" x14ac:dyDescent="0.2">
      <c r="A134" s="7" t="s">
        <v>168</v>
      </c>
      <c r="B134" s="8" t="s">
        <v>34</v>
      </c>
      <c r="C134" s="9">
        <v>17460</v>
      </c>
      <c r="D134" s="10" t="s">
        <v>22</v>
      </c>
      <c r="E134" s="11">
        <v>18</v>
      </c>
      <c r="F134" s="8" t="s">
        <v>23</v>
      </c>
      <c r="G134" s="8" t="s">
        <v>23</v>
      </c>
      <c r="H134" s="11">
        <v>208</v>
      </c>
      <c r="I134" s="8" t="s">
        <v>23</v>
      </c>
      <c r="J134" s="11">
        <v>3</v>
      </c>
      <c r="K134" s="8" t="s">
        <v>29</v>
      </c>
      <c r="L134" s="12">
        <v>6645</v>
      </c>
      <c r="M134" s="12">
        <v>18275</v>
      </c>
      <c r="N134" s="12">
        <v>0</v>
      </c>
      <c r="O134" s="12">
        <v>29757</v>
      </c>
    </row>
    <row r="135" spans="1:15" x14ac:dyDescent="0.2">
      <c r="A135" s="7" t="s">
        <v>169</v>
      </c>
      <c r="B135" s="8" t="s">
        <v>41</v>
      </c>
      <c r="C135" s="9">
        <v>11386</v>
      </c>
      <c r="D135" s="10" t="s">
        <v>32</v>
      </c>
      <c r="E135" s="11">
        <v>33</v>
      </c>
      <c r="F135" s="8" t="s">
        <v>23</v>
      </c>
      <c r="G135" s="8" t="s">
        <v>29</v>
      </c>
      <c r="H135" s="11">
        <v>78</v>
      </c>
      <c r="I135" s="8" t="s">
        <v>23</v>
      </c>
      <c r="J135" s="11">
        <v>1</v>
      </c>
      <c r="K135" s="8" t="s">
        <v>29</v>
      </c>
      <c r="L135" s="12">
        <v>1871</v>
      </c>
      <c r="M135" s="12">
        <v>0</v>
      </c>
      <c r="N135" s="12">
        <v>0</v>
      </c>
      <c r="O135" s="12">
        <v>40345</v>
      </c>
    </row>
    <row r="136" spans="1:15" x14ac:dyDescent="0.2">
      <c r="A136" s="7" t="s">
        <v>170</v>
      </c>
      <c r="B136" s="8" t="s">
        <v>41</v>
      </c>
      <c r="C136" s="9">
        <v>6850</v>
      </c>
      <c r="D136" s="10" t="s">
        <v>35</v>
      </c>
      <c r="E136" s="11">
        <v>5</v>
      </c>
      <c r="F136" s="8" t="s">
        <v>23</v>
      </c>
      <c r="G136" s="8" t="s">
        <v>29</v>
      </c>
      <c r="H136" s="11">
        <v>14</v>
      </c>
      <c r="I136" s="8" t="s">
        <v>23</v>
      </c>
      <c r="J136" s="11">
        <v>0</v>
      </c>
      <c r="K136" s="8" t="s">
        <v>29</v>
      </c>
      <c r="L136" s="12">
        <v>4140</v>
      </c>
      <c r="M136" s="12">
        <v>5825</v>
      </c>
      <c r="N136" s="12">
        <v>0</v>
      </c>
      <c r="O136" s="12">
        <v>18530</v>
      </c>
    </row>
    <row r="137" spans="1:15" x14ac:dyDescent="0.2">
      <c r="A137" s="7" t="s">
        <v>171</v>
      </c>
      <c r="B137" s="8" t="s">
        <v>34</v>
      </c>
      <c r="C137" s="9">
        <v>5346</v>
      </c>
      <c r="D137" s="10" t="s">
        <v>35</v>
      </c>
      <c r="E137" s="11">
        <v>8</v>
      </c>
      <c r="F137" s="8" t="s">
        <v>23</v>
      </c>
      <c r="G137" s="8" t="s">
        <v>29</v>
      </c>
      <c r="H137" s="11">
        <v>42</v>
      </c>
      <c r="I137" s="8" t="s">
        <v>23</v>
      </c>
      <c r="J137" s="11">
        <v>4</v>
      </c>
      <c r="K137" s="8" t="s">
        <v>29</v>
      </c>
      <c r="L137" s="12">
        <v>803</v>
      </c>
      <c r="M137" s="12">
        <v>1406</v>
      </c>
      <c r="N137" s="12">
        <v>0</v>
      </c>
      <c r="O137" s="12">
        <v>3046</v>
      </c>
    </row>
    <row r="138" spans="1:15" x14ac:dyDescent="0.2">
      <c r="A138" s="7" t="s">
        <v>172</v>
      </c>
      <c r="B138" s="8" t="s">
        <v>31</v>
      </c>
      <c r="C138" s="9">
        <v>7890</v>
      </c>
      <c r="D138" s="10" t="s">
        <v>35</v>
      </c>
      <c r="E138" s="11">
        <v>8</v>
      </c>
      <c r="F138" s="8" t="s">
        <v>23</v>
      </c>
      <c r="G138" s="8" t="s">
        <v>23</v>
      </c>
      <c r="H138" s="11">
        <v>50</v>
      </c>
      <c r="I138" s="8" t="s">
        <v>23</v>
      </c>
      <c r="J138" s="11">
        <v>0</v>
      </c>
      <c r="K138" s="8" t="s">
        <v>29</v>
      </c>
      <c r="L138" s="12">
        <v>12791</v>
      </c>
      <c r="M138" s="12">
        <v>4620</v>
      </c>
      <c r="N138" s="12">
        <v>0</v>
      </c>
      <c r="O138" s="12">
        <v>10100</v>
      </c>
    </row>
    <row r="139" spans="1:15" x14ac:dyDescent="0.2">
      <c r="A139" s="7" t="s">
        <v>173</v>
      </c>
      <c r="B139" s="8" t="s">
        <v>41</v>
      </c>
      <c r="C139" s="9">
        <f>8098+5284</f>
        <v>13382</v>
      </c>
      <c r="D139" s="10" t="s">
        <v>32</v>
      </c>
      <c r="E139" s="11">
        <v>20</v>
      </c>
      <c r="F139" s="8" t="s">
        <v>23</v>
      </c>
      <c r="G139" s="8" t="s">
        <v>23</v>
      </c>
      <c r="H139" s="11">
        <v>315</v>
      </c>
      <c r="I139" s="8" t="s">
        <v>23</v>
      </c>
      <c r="J139" s="11">
        <v>4</v>
      </c>
      <c r="K139" s="8" t="s">
        <v>29</v>
      </c>
      <c r="L139" s="12">
        <v>2330</v>
      </c>
      <c r="M139" s="12">
        <v>18711</v>
      </c>
      <c r="N139" s="12">
        <v>0</v>
      </c>
      <c r="O139" s="12">
        <v>46250</v>
      </c>
    </row>
    <row r="140" spans="1:15" x14ac:dyDescent="0.2">
      <c r="A140" s="7" t="s">
        <v>174</v>
      </c>
      <c r="B140" s="8" t="s">
        <v>34</v>
      </c>
      <c r="C140" s="9">
        <v>5220</v>
      </c>
      <c r="D140" s="10" t="s">
        <v>35</v>
      </c>
      <c r="E140" s="11">
        <v>6</v>
      </c>
      <c r="F140" s="8" t="s">
        <v>23</v>
      </c>
      <c r="G140" s="8" t="s">
        <v>23</v>
      </c>
      <c r="H140" s="11">
        <v>8</v>
      </c>
      <c r="I140" s="8" t="s">
        <v>23</v>
      </c>
      <c r="J140" s="11">
        <v>0</v>
      </c>
      <c r="K140" s="8" t="s">
        <v>23</v>
      </c>
      <c r="L140" s="12">
        <v>574</v>
      </c>
      <c r="M140" s="12">
        <v>2200</v>
      </c>
      <c r="N140" s="12">
        <v>0</v>
      </c>
      <c r="O140" s="12">
        <v>5310</v>
      </c>
    </row>
    <row r="141" spans="1:15" x14ac:dyDescent="0.2">
      <c r="A141" s="7" t="s">
        <v>175</v>
      </c>
      <c r="B141" s="8" t="s">
        <v>28</v>
      </c>
      <c r="C141" s="9">
        <v>701</v>
      </c>
      <c r="D141" s="10" t="s">
        <v>39</v>
      </c>
      <c r="E141" s="11">
        <v>2</v>
      </c>
      <c r="F141" s="8" t="s">
        <v>23</v>
      </c>
      <c r="G141" s="8" t="s">
        <v>29</v>
      </c>
      <c r="H141" s="11">
        <v>2</v>
      </c>
      <c r="I141" s="8" t="s">
        <v>23</v>
      </c>
      <c r="J141" s="11">
        <v>0</v>
      </c>
      <c r="K141" s="8" t="s">
        <v>29</v>
      </c>
      <c r="L141" s="12">
        <v>0</v>
      </c>
      <c r="M141" s="12">
        <v>0</v>
      </c>
      <c r="N141" s="12">
        <v>0</v>
      </c>
      <c r="O141" s="12">
        <v>1394</v>
      </c>
    </row>
    <row r="142" spans="1:15" x14ac:dyDescent="0.2">
      <c r="A142" s="7" t="s">
        <v>176</v>
      </c>
      <c r="B142" s="8" t="s">
        <v>21</v>
      </c>
      <c r="C142" s="9">
        <v>14517</v>
      </c>
      <c r="D142" s="10" t="s">
        <v>32</v>
      </c>
      <c r="E142" s="11">
        <v>19</v>
      </c>
      <c r="F142" s="8" t="s">
        <v>23</v>
      </c>
      <c r="G142" s="8" t="s">
        <v>23</v>
      </c>
      <c r="H142" s="11">
        <v>62</v>
      </c>
      <c r="I142" s="8" t="s">
        <v>23</v>
      </c>
      <c r="J142" s="11">
        <v>8</v>
      </c>
      <c r="K142" s="8" t="s">
        <v>29</v>
      </c>
      <c r="L142" s="12">
        <v>3009</v>
      </c>
      <c r="M142" s="12">
        <v>5947</v>
      </c>
      <c r="N142" s="12">
        <v>0</v>
      </c>
      <c r="O142" s="12">
        <v>24591</v>
      </c>
    </row>
    <row r="143" spans="1:15" x14ac:dyDescent="0.2">
      <c r="A143" s="7" t="s">
        <v>177</v>
      </c>
      <c r="B143" s="8" t="s">
        <v>31</v>
      </c>
      <c r="C143" s="9">
        <v>10874</v>
      </c>
      <c r="D143" s="10" t="s">
        <v>32</v>
      </c>
      <c r="E143" s="11">
        <v>5</v>
      </c>
      <c r="F143" s="8" t="s">
        <v>23</v>
      </c>
      <c r="G143" s="8" t="s">
        <v>23</v>
      </c>
      <c r="H143" s="11">
        <v>57</v>
      </c>
      <c r="I143" s="8" t="s">
        <v>23</v>
      </c>
      <c r="J143" s="11">
        <v>0</v>
      </c>
      <c r="K143" s="8" t="s">
        <v>29</v>
      </c>
      <c r="L143" s="12">
        <v>18129</v>
      </c>
      <c r="M143" s="12">
        <v>7048</v>
      </c>
      <c r="N143" s="12">
        <v>0</v>
      </c>
      <c r="O143" s="12">
        <v>18787</v>
      </c>
    </row>
    <row r="144" spans="1:15" x14ac:dyDescent="0.2">
      <c r="A144" s="7" t="s">
        <v>178</v>
      </c>
      <c r="B144" s="8" t="s">
        <v>66</v>
      </c>
      <c r="C144" s="9">
        <v>3056</v>
      </c>
      <c r="D144" s="10" t="s">
        <v>49</v>
      </c>
      <c r="E144" s="11">
        <v>8</v>
      </c>
      <c r="F144" s="8" t="s">
        <v>23</v>
      </c>
      <c r="G144" s="8" t="s">
        <v>29</v>
      </c>
      <c r="H144" s="11">
        <v>45</v>
      </c>
      <c r="I144" s="8" t="s">
        <v>23</v>
      </c>
      <c r="J144" s="11">
        <v>2</v>
      </c>
      <c r="K144" s="8" t="s">
        <v>29</v>
      </c>
      <c r="L144" s="12">
        <v>0</v>
      </c>
      <c r="M144" s="12">
        <v>0</v>
      </c>
      <c r="N144" s="12">
        <v>0</v>
      </c>
      <c r="O144" s="12">
        <v>1300</v>
      </c>
    </row>
    <row r="145" spans="1:15" x14ac:dyDescent="0.2">
      <c r="A145" s="7" t="s">
        <v>179</v>
      </c>
      <c r="B145" s="8" t="s">
        <v>66</v>
      </c>
      <c r="C145" s="9">
        <v>3056</v>
      </c>
      <c r="D145" s="10" t="s">
        <v>49</v>
      </c>
      <c r="E145" s="11">
        <v>3</v>
      </c>
      <c r="F145" s="8" t="s">
        <v>23</v>
      </c>
      <c r="G145" s="8" t="s">
        <v>29</v>
      </c>
      <c r="H145" s="11">
        <v>9</v>
      </c>
      <c r="I145" s="8" t="s">
        <v>23</v>
      </c>
      <c r="J145" s="11">
        <v>0</v>
      </c>
      <c r="K145" s="8" t="s">
        <v>29</v>
      </c>
      <c r="L145" s="12">
        <v>0</v>
      </c>
      <c r="M145" s="12">
        <v>0</v>
      </c>
      <c r="N145" s="12">
        <v>0</v>
      </c>
      <c r="O145" s="12">
        <v>1000</v>
      </c>
    </row>
    <row r="146" spans="1:15" x14ac:dyDescent="0.2">
      <c r="A146" s="7" t="s">
        <v>180</v>
      </c>
      <c r="B146" s="8" t="s">
        <v>34</v>
      </c>
      <c r="C146" s="9">
        <v>6610</v>
      </c>
      <c r="D146" s="10" t="s">
        <v>35</v>
      </c>
      <c r="E146" s="11">
        <v>18</v>
      </c>
      <c r="F146" s="8" t="s">
        <v>23</v>
      </c>
      <c r="G146" s="8" t="s">
        <v>29</v>
      </c>
      <c r="H146" s="11">
        <v>107</v>
      </c>
      <c r="I146" s="8" t="s">
        <v>23</v>
      </c>
      <c r="J146" s="11">
        <v>6</v>
      </c>
      <c r="K146" s="8" t="s">
        <v>29</v>
      </c>
      <c r="L146" s="12">
        <v>19144</v>
      </c>
      <c r="M146" s="12">
        <v>12773</v>
      </c>
      <c r="N146" s="12">
        <v>0</v>
      </c>
      <c r="O146" s="12">
        <v>14983</v>
      </c>
    </row>
    <row r="147" spans="1:15" x14ac:dyDescent="0.2">
      <c r="A147" s="7" t="s">
        <v>181</v>
      </c>
      <c r="B147" s="8" t="s">
        <v>45</v>
      </c>
      <c r="C147" s="9">
        <v>12133</v>
      </c>
      <c r="D147" s="10" t="s">
        <v>32</v>
      </c>
      <c r="E147" s="11">
        <v>25</v>
      </c>
      <c r="F147" s="8" t="s">
        <v>23</v>
      </c>
      <c r="G147" s="8" t="s">
        <v>23</v>
      </c>
      <c r="H147" s="11">
        <v>719</v>
      </c>
      <c r="I147" s="8" t="s">
        <v>23</v>
      </c>
      <c r="J147" s="11">
        <v>7</v>
      </c>
      <c r="K147" s="8" t="s">
        <v>29</v>
      </c>
      <c r="L147" s="12">
        <v>36147</v>
      </c>
      <c r="M147" s="12">
        <v>9698</v>
      </c>
      <c r="N147" s="12">
        <v>0</v>
      </c>
      <c r="O147" s="12">
        <v>41350</v>
      </c>
    </row>
    <row r="148" spans="1:15" x14ac:dyDescent="0.2">
      <c r="A148" s="7" t="s">
        <v>182</v>
      </c>
      <c r="B148" s="8" t="s">
        <v>28</v>
      </c>
      <c r="C148" s="9">
        <v>12133</v>
      </c>
      <c r="D148" s="10" t="s">
        <v>32</v>
      </c>
      <c r="E148" s="11">
        <v>1</v>
      </c>
      <c r="F148" s="8" t="s">
        <v>23</v>
      </c>
      <c r="G148" s="8" t="s">
        <v>23</v>
      </c>
      <c r="H148" s="11">
        <v>2</v>
      </c>
      <c r="I148" s="8" t="s">
        <v>23</v>
      </c>
      <c r="J148" s="11">
        <v>0</v>
      </c>
      <c r="K148" s="8" t="s">
        <v>29</v>
      </c>
      <c r="L148" s="12">
        <v>0</v>
      </c>
      <c r="M148" s="12">
        <v>0</v>
      </c>
      <c r="N148" s="12">
        <v>0</v>
      </c>
      <c r="O148" s="12">
        <v>0</v>
      </c>
    </row>
    <row r="149" spans="1:15" x14ac:dyDescent="0.2">
      <c r="A149" s="7" t="s">
        <v>183</v>
      </c>
      <c r="B149" s="8" t="s">
        <v>28</v>
      </c>
      <c r="C149" s="9">
        <v>12133</v>
      </c>
      <c r="D149" s="10" t="s">
        <v>32</v>
      </c>
      <c r="E149" s="11">
        <v>1</v>
      </c>
      <c r="F149" s="8" t="s">
        <v>29</v>
      </c>
      <c r="G149" s="8" t="s">
        <v>29</v>
      </c>
      <c r="H149" s="11">
        <v>10</v>
      </c>
      <c r="I149" s="8" t="s">
        <v>29</v>
      </c>
      <c r="J149" s="11">
        <v>0</v>
      </c>
      <c r="K149" s="8" t="s">
        <v>29</v>
      </c>
      <c r="L149" s="12">
        <v>0</v>
      </c>
      <c r="M149" s="12">
        <v>0</v>
      </c>
      <c r="N149" s="12">
        <v>0</v>
      </c>
      <c r="O149" s="12">
        <v>0</v>
      </c>
    </row>
    <row r="150" spans="1:15" x14ac:dyDescent="0.2">
      <c r="A150" s="7" t="s">
        <v>184</v>
      </c>
      <c r="B150" s="8" t="s">
        <v>34</v>
      </c>
      <c r="C150" s="9">
        <v>3284</v>
      </c>
      <c r="D150" s="10" t="s">
        <v>49</v>
      </c>
      <c r="E150" s="11">
        <v>2</v>
      </c>
      <c r="F150" s="8" t="s">
        <v>23</v>
      </c>
      <c r="G150" s="8" t="s">
        <v>29</v>
      </c>
      <c r="H150" s="11">
        <v>10</v>
      </c>
      <c r="I150" s="8" t="s">
        <v>23</v>
      </c>
      <c r="J150" s="11">
        <v>0</v>
      </c>
      <c r="K150" s="8" t="s">
        <v>29</v>
      </c>
      <c r="L150" s="12">
        <v>2975</v>
      </c>
      <c r="M150" s="12">
        <v>0</v>
      </c>
      <c r="N150" s="12">
        <v>0</v>
      </c>
      <c r="O150" s="12">
        <v>3178</v>
      </c>
    </row>
    <row r="151" spans="1:15" x14ac:dyDescent="0.2">
      <c r="A151" s="7" t="s">
        <v>185</v>
      </c>
      <c r="B151" s="8" t="s">
        <v>41</v>
      </c>
      <c r="C151" s="9">
        <v>64041</v>
      </c>
      <c r="D151" s="10" t="s">
        <v>92</v>
      </c>
      <c r="E151" s="11">
        <v>42</v>
      </c>
      <c r="F151" s="8" t="s">
        <v>23</v>
      </c>
      <c r="G151" s="8" t="s">
        <v>23</v>
      </c>
      <c r="H151" s="11">
        <v>505</v>
      </c>
      <c r="I151" s="8" t="s">
        <v>23</v>
      </c>
      <c r="J151" s="11">
        <v>6</v>
      </c>
      <c r="K151" s="8" t="s">
        <v>24</v>
      </c>
      <c r="L151" s="12">
        <v>14197</v>
      </c>
      <c r="M151" s="12">
        <v>46222</v>
      </c>
      <c r="N151" s="12">
        <v>0</v>
      </c>
      <c r="O151" s="12">
        <v>75657</v>
      </c>
    </row>
    <row r="152" spans="1:15" x14ac:dyDescent="0.2">
      <c r="A152" s="7" t="s">
        <v>186</v>
      </c>
      <c r="B152" s="8" t="s">
        <v>34</v>
      </c>
      <c r="C152" s="9">
        <v>702</v>
      </c>
      <c r="D152" s="10" t="s">
        <v>39</v>
      </c>
      <c r="E152" s="11">
        <v>3</v>
      </c>
      <c r="F152" s="8" t="s">
        <v>23</v>
      </c>
      <c r="G152" s="8" t="s">
        <v>29</v>
      </c>
      <c r="H152" s="11">
        <v>16</v>
      </c>
      <c r="I152" s="8" t="s">
        <v>29</v>
      </c>
      <c r="J152" s="11">
        <v>0</v>
      </c>
      <c r="K152" s="8" t="s">
        <v>29</v>
      </c>
      <c r="L152" s="12">
        <v>753</v>
      </c>
      <c r="M152" s="12">
        <v>0</v>
      </c>
      <c r="N152" s="12">
        <v>0</v>
      </c>
      <c r="O152" s="12">
        <v>1739</v>
      </c>
    </row>
    <row r="153" spans="1:15" x14ac:dyDescent="0.2">
      <c r="A153" s="7" t="s">
        <v>187</v>
      </c>
      <c r="B153" s="8" t="s">
        <v>21</v>
      </c>
      <c r="C153" s="9">
        <v>23923</v>
      </c>
      <c r="D153" s="10" t="s">
        <v>22</v>
      </c>
      <c r="E153" s="11">
        <v>31</v>
      </c>
      <c r="F153" s="8" t="s">
        <v>23</v>
      </c>
      <c r="G153" s="8" t="s">
        <v>23</v>
      </c>
      <c r="H153" s="11">
        <v>448</v>
      </c>
      <c r="I153" s="8" t="s">
        <v>23</v>
      </c>
      <c r="J153" s="11">
        <v>5</v>
      </c>
      <c r="K153" s="8" t="s">
        <v>24</v>
      </c>
      <c r="L153" s="12">
        <v>0</v>
      </c>
      <c r="M153" s="12">
        <v>0</v>
      </c>
      <c r="N153" s="12">
        <v>0</v>
      </c>
      <c r="O153" s="12">
        <v>41665</v>
      </c>
    </row>
    <row r="154" spans="1:15" x14ac:dyDescent="0.2">
      <c r="A154" s="7" t="s">
        <v>188</v>
      </c>
      <c r="B154" s="8" t="s">
        <v>66</v>
      </c>
      <c r="C154" s="9">
        <v>1922</v>
      </c>
      <c r="D154" s="10" t="s">
        <v>39</v>
      </c>
      <c r="E154" s="11">
        <v>4</v>
      </c>
      <c r="F154" s="8" t="s">
        <v>23</v>
      </c>
      <c r="G154" s="8" t="s">
        <v>29</v>
      </c>
      <c r="H154" s="11">
        <v>5</v>
      </c>
      <c r="I154" s="8" t="s">
        <v>23</v>
      </c>
      <c r="J154" s="11">
        <v>2</v>
      </c>
      <c r="K154" s="8" t="s">
        <v>29</v>
      </c>
      <c r="L154" s="12">
        <v>0</v>
      </c>
      <c r="M154" s="12">
        <v>0</v>
      </c>
      <c r="N154" s="12">
        <v>0</v>
      </c>
      <c r="O154" s="12">
        <v>900</v>
      </c>
    </row>
    <row r="155" spans="1:15" x14ac:dyDescent="0.2">
      <c r="A155" s="7" t="s">
        <v>189</v>
      </c>
      <c r="B155" s="8" t="s">
        <v>21</v>
      </c>
      <c r="C155" s="9">
        <v>11048</v>
      </c>
      <c r="D155" s="10" t="s">
        <v>32</v>
      </c>
      <c r="E155" s="11">
        <v>13</v>
      </c>
      <c r="F155" s="8" t="s">
        <v>23</v>
      </c>
      <c r="G155" s="8" t="s">
        <v>23</v>
      </c>
      <c r="H155" s="11">
        <v>60</v>
      </c>
      <c r="I155" s="8" t="s">
        <v>23</v>
      </c>
      <c r="J155" s="11">
        <v>0</v>
      </c>
      <c r="K155" s="8" t="s">
        <v>29</v>
      </c>
      <c r="L155" s="12">
        <v>8267</v>
      </c>
      <c r="M155" s="12">
        <v>9533</v>
      </c>
      <c r="N155" s="12">
        <v>0</v>
      </c>
      <c r="O155" s="12">
        <v>19031</v>
      </c>
    </row>
    <row r="156" spans="1:15" x14ac:dyDescent="0.2">
      <c r="A156" s="7" t="s">
        <v>190</v>
      </c>
      <c r="B156" s="8" t="s">
        <v>34</v>
      </c>
      <c r="C156" s="9">
        <v>19163</v>
      </c>
      <c r="D156" s="10" t="s">
        <v>22</v>
      </c>
      <c r="E156" s="11">
        <v>8</v>
      </c>
      <c r="F156" s="8" t="s">
        <v>23</v>
      </c>
      <c r="G156" s="8" t="s">
        <v>23</v>
      </c>
      <c r="H156" s="11">
        <v>600</v>
      </c>
      <c r="I156" s="8" t="s">
        <v>23</v>
      </c>
      <c r="J156" s="11">
        <v>0</v>
      </c>
      <c r="K156" s="8" t="s">
        <v>29</v>
      </c>
      <c r="L156" s="12">
        <v>8350</v>
      </c>
      <c r="M156" s="12">
        <v>14590</v>
      </c>
      <c r="N156" s="12">
        <v>0</v>
      </c>
      <c r="O156" s="12">
        <v>35706</v>
      </c>
    </row>
    <row r="157" spans="1:15" x14ac:dyDescent="0.2">
      <c r="A157" s="7" t="s">
        <v>191</v>
      </c>
      <c r="B157" s="8" t="s">
        <v>34</v>
      </c>
      <c r="C157" s="9">
        <v>2497</v>
      </c>
      <c r="D157" s="10" t="s">
        <v>49</v>
      </c>
      <c r="E157" s="11">
        <v>2</v>
      </c>
      <c r="F157" s="8" t="s">
        <v>23</v>
      </c>
      <c r="G157" s="8" t="s">
        <v>23</v>
      </c>
      <c r="H157" s="11">
        <v>11</v>
      </c>
      <c r="I157" s="8" t="s">
        <v>23</v>
      </c>
      <c r="J157" s="11">
        <v>0</v>
      </c>
      <c r="K157" s="8" t="s">
        <v>29</v>
      </c>
      <c r="L157" s="12">
        <v>0</v>
      </c>
      <c r="M157" s="12">
        <v>0</v>
      </c>
      <c r="N157" s="12">
        <v>0</v>
      </c>
      <c r="O157" s="12">
        <v>1012</v>
      </c>
    </row>
    <row r="158" spans="1:15" x14ac:dyDescent="0.2">
      <c r="A158" s="7" t="s">
        <v>192</v>
      </c>
      <c r="B158" s="8" t="s">
        <v>26</v>
      </c>
      <c r="C158" s="9">
        <v>14939</v>
      </c>
      <c r="D158" s="10" t="s">
        <v>32</v>
      </c>
      <c r="E158" s="11">
        <v>10</v>
      </c>
      <c r="F158" s="8" t="s">
        <v>23</v>
      </c>
      <c r="G158" s="8" t="s">
        <v>29</v>
      </c>
      <c r="H158" s="11">
        <v>112</v>
      </c>
      <c r="I158" s="8" t="s">
        <v>23</v>
      </c>
      <c r="J158" s="11">
        <v>2</v>
      </c>
      <c r="K158" s="8" t="s">
        <v>24</v>
      </c>
      <c r="L158" s="12">
        <v>19125</v>
      </c>
      <c r="M158" s="12">
        <v>1540</v>
      </c>
      <c r="N158" s="12">
        <v>0</v>
      </c>
      <c r="O158" s="12">
        <v>30103</v>
      </c>
    </row>
    <row r="159" spans="1:15" x14ac:dyDescent="0.2">
      <c r="A159" s="7" t="s">
        <v>193</v>
      </c>
      <c r="B159" s="8" t="s">
        <v>34</v>
      </c>
      <c r="C159" s="9">
        <v>40358</v>
      </c>
      <c r="D159" s="10" t="s">
        <v>37</v>
      </c>
      <c r="E159" s="11">
        <v>48</v>
      </c>
      <c r="F159" s="8" t="s">
        <v>23</v>
      </c>
      <c r="G159" s="8" t="s">
        <v>29</v>
      </c>
      <c r="H159" s="11">
        <v>205</v>
      </c>
      <c r="I159" s="8" t="s">
        <v>23</v>
      </c>
      <c r="J159" s="11">
        <v>6</v>
      </c>
      <c r="K159" s="8" t="s">
        <v>23</v>
      </c>
      <c r="L159" s="12">
        <v>5026</v>
      </c>
      <c r="M159" s="12">
        <v>41232</v>
      </c>
      <c r="N159" s="12">
        <v>0</v>
      </c>
      <c r="O159" s="12">
        <v>17676</v>
      </c>
    </row>
    <row r="160" spans="1:15" x14ac:dyDescent="0.2">
      <c r="A160" s="7" t="s">
        <v>194</v>
      </c>
      <c r="B160" s="8" t="s">
        <v>34</v>
      </c>
      <c r="C160" s="9">
        <v>5966</v>
      </c>
      <c r="D160" s="10" t="s">
        <v>35</v>
      </c>
      <c r="E160" s="11">
        <v>6</v>
      </c>
      <c r="F160" s="8" t="s">
        <v>23</v>
      </c>
      <c r="G160" s="8" t="s">
        <v>29</v>
      </c>
      <c r="H160" s="11">
        <v>12</v>
      </c>
      <c r="I160" s="8" t="s">
        <v>23</v>
      </c>
      <c r="J160" s="11">
        <v>2</v>
      </c>
      <c r="K160" s="8" t="s">
        <v>29</v>
      </c>
      <c r="L160" s="12">
        <v>4630</v>
      </c>
      <c r="M160" s="12">
        <v>13774</v>
      </c>
      <c r="N160" s="12">
        <v>0</v>
      </c>
      <c r="O160" s="12">
        <v>5930</v>
      </c>
    </row>
    <row r="161" spans="1:15" x14ac:dyDescent="0.2">
      <c r="A161" s="7" t="s">
        <v>195</v>
      </c>
      <c r="B161" s="8" t="s">
        <v>34</v>
      </c>
      <c r="C161" s="9">
        <v>18269</v>
      </c>
      <c r="D161" s="10" t="s">
        <v>22</v>
      </c>
      <c r="E161" s="11">
        <v>17</v>
      </c>
      <c r="F161" s="8" t="s">
        <v>23</v>
      </c>
      <c r="G161" s="8" t="s">
        <v>23</v>
      </c>
      <c r="H161" s="11">
        <v>81</v>
      </c>
      <c r="I161" s="8" t="s">
        <v>23</v>
      </c>
      <c r="J161" s="11">
        <v>4</v>
      </c>
      <c r="K161" s="8" t="s">
        <v>29</v>
      </c>
      <c r="L161" s="12">
        <v>10983</v>
      </c>
      <c r="M161" s="12">
        <v>6922</v>
      </c>
      <c r="N161" s="12">
        <v>0</v>
      </c>
      <c r="O161" s="12">
        <v>17742</v>
      </c>
    </row>
    <row r="162" spans="1:15" x14ac:dyDescent="0.2">
      <c r="A162" s="7" t="s">
        <v>196</v>
      </c>
      <c r="B162" s="8" t="s">
        <v>34</v>
      </c>
      <c r="C162" s="9">
        <v>4787</v>
      </c>
      <c r="D162" s="10" t="s">
        <v>49</v>
      </c>
      <c r="E162" s="11">
        <v>4</v>
      </c>
      <c r="F162" s="8" t="s">
        <v>23</v>
      </c>
      <c r="G162" s="8" t="s">
        <v>29</v>
      </c>
      <c r="H162" s="11">
        <v>4</v>
      </c>
      <c r="I162" s="8" t="s">
        <v>23</v>
      </c>
      <c r="J162" s="11">
        <v>2</v>
      </c>
      <c r="K162" s="8" t="s">
        <v>24</v>
      </c>
      <c r="L162" s="12">
        <v>0</v>
      </c>
      <c r="M162" s="12">
        <v>208</v>
      </c>
      <c r="N162" s="12">
        <v>0</v>
      </c>
      <c r="O162" s="12">
        <v>2054</v>
      </c>
    </row>
    <row r="163" spans="1:15" x14ac:dyDescent="0.2">
      <c r="A163" s="7" t="s">
        <v>197</v>
      </c>
      <c r="B163" s="8" t="s">
        <v>34</v>
      </c>
      <c r="C163" s="9">
        <v>19960</v>
      </c>
      <c r="D163" s="10" t="s">
        <v>22</v>
      </c>
      <c r="E163" s="11">
        <v>15</v>
      </c>
      <c r="F163" s="8" t="s">
        <v>23</v>
      </c>
      <c r="G163" s="8" t="s">
        <v>29</v>
      </c>
      <c r="H163" s="11">
        <v>130</v>
      </c>
      <c r="I163" s="8" t="s">
        <v>23</v>
      </c>
      <c r="J163" s="11">
        <v>3</v>
      </c>
      <c r="K163" s="8" t="s">
        <v>29</v>
      </c>
      <c r="L163" s="12">
        <v>7978</v>
      </c>
      <c r="M163" s="12">
        <v>33246</v>
      </c>
      <c r="N163" s="12">
        <v>0</v>
      </c>
      <c r="O163" s="12">
        <v>28078</v>
      </c>
    </row>
    <row r="164" spans="1:15" x14ac:dyDescent="0.2">
      <c r="A164" s="7" t="s">
        <v>198</v>
      </c>
      <c r="B164" s="8" t="s">
        <v>21</v>
      </c>
      <c r="C164" s="9">
        <v>10463</v>
      </c>
      <c r="D164" s="10" t="s">
        <v>32</v>
      </c>
      <c r="E164" s="11">
        <v>7</v>
      </c>
      <c r="F164" s="8" t="s">
        <v>23</v>
      </c>
      <c r="G164" s="8" t="s">
        <v>29</v>
      </c>
      <c r="H164" s="11">
        <v>342</v>
      </c>
      <c r="I164" s="8" t="s">
        <v>23</v>
      </c>
      <c r="J164" s="11">
        <v>2</v>
      </c>
      <c r="K164" s="8" t="s">
        <v>29</v>
      </c>
      <c r="L164" s="12">
        <v>1642</v>
      </c>
      <c r="M164" s="12">
        <v>6123</v>
      </c>
      <c r="N164" s="12">
        <v>0</v>
      </c>
      <c r="O164" s="12">
        <v>21770</v>
      </c>
    </row>
    <row r="165" spans="1:15" x14ac:dyDescent="0.2">
      <c r="A165" s="7" t="s">
        <v>199</v>
      </c>
      <c r="B165" s="8" t="s">
        <v>66</v>
      </c>
      <c r="C165" s="9">
        <v>2182</v>
      </c>
      <c r="D165" s="10" t="s">
        <v>49</v>
      </c>
      <c r="E165" s="11">
        <v>5</v>
      </c>
      <c r="F165" s="8" t="s">
        <v>23</v>
      </c>
      <c r="G165" s="8" t="s">
        <v>29</v>
      </c>
      <c r="H165" s="11">
        <v>11</v>
      </c>
      <c r="I165" s="8" t="s">
        <v>23</v>
      </c>
      <c r="J165" s="11">
        <v>0</v>
      </c>
      <c r="K165" s="8" t="s">
        <v>29</v>
      </c>
      <c r="L165" s="12">
        <v>0</v>
      </c>
      <c r="M165" s="12">
        <v>0</v>
      </c>
      <c r="N165" s="12">
        <v>0</v>
      </c>
      <c r="O165" s="12">
        <v>1000</v>
      </c>
    </row>
    <row r="166" spans="1:15" x14ac:dyDescent="0.2">
      <c r="A166" s="7" t="s">
        <v>200</v>
      </c>
      <c r="B166" s="8" t="s">
        <v>41</v>
      </c>
      <c r="C166" s="9">
        <v>14092</v>
      </c>
      <c r="D166" s="10" t="s">
        <v>32</v>
      </c>
      <c r="E166" s="11">
        <v>9</v>
      </c>
      <c r="F166" s="8" t="s">
        <v>23</v>
      </c>
      <c r="G166" s="8" t="s">
        <v>23</v>
      </c>
      <c r="H166" s="11">
        <v>400</v>
      </c>
      <c r="I166" s="8" t="s">
        <v>23</v>
      </c>
      <c r="J166" s="11">
        <v>2</v>
      </c>
      <c r="K166" s="8" t="s">
        <v>24</v>
      </c>
      <c r="L166" s="12">
        <v>20208</v>
      </c>
      <c r="M166" s="12">
        <v>9124</v>
      </c>
      <c r="N166" s="12">
        <v>0</v>
      </c>
      <c r="O166" s="12">
        <v>37993</v>
      </c>
    </row>
    <row r="167" spans="1:15" x14ac:dyDescent="0.2">
      <c r="A167" s="7" t="s">
        <v>201</v>
      </c>
      <c r="B167" s="8" t="s">
        <v>21</v>
      </c>
      <c r="C167" s="9">
        <v>13723</v>
      </c>
      <c r="D167" s="10" t="s">
        <v>32</v>
      </c>
      <c r="E167" s="11">
        <v>20</v>
      </c>
      <c r="F167" s="8" t="s">
        <v>23</v>
      </c>
      <c r="G167" s="8" t="s">
        <v>29</v>
      </c>
      <c r="H167" s="11">
        <v>123</v>
      </c>
      <c r="I167" s="8" t="s">
        <v>23</v>
      </c>
      <c r="J167" s="11">
        <v>6</v>
      </c>
      <c r="K167" s="8" t="s">
        <v>23</v>
      </c>
      <c r="L167" s="12">
        <v>21480</v>
      </c>
      <c r="M167" s="12">
        <v>14624</v>
      </c>
      <c r="N167" s="12">
        <v>0</v>
      </c>
      <c r="O167" s="12">
        <v>22214</v>
      </c>
    </row>
    <row r="168" spans="1:15" x14ac:dyDescent="0.2">
      <c r="A168" s="7" t="s">
        <v>202</v>
      </c>
      <c r="B168" s="8" t="s">
        <v>31</v>
      </c>
      <c r="C168" s="9">
        <v>11418</v>
      </c>
      <c r="D168" s="10" t="s">
        <v>32</v>
      </c>
      <c r="E168" s="11">
        <v>12</v>
      </c>
      <c r="F168" s="8" t="s">
        <v>23</v>
      </c>
      <c r="G168" s="8" t="s">
        <v>29</v>
      </c>
      <c r="H168" s="11">
        <v>80</v>
      </c>
      <c r="I168" s="8" t="s">
        <v>23</v>
      </c>
      <c r="J168" s="11">
        <v>3</v>
      </c>
      <c r="K168" s="8" t="s">
        <v>29</v>
      </c>
      <c r="L168" s="12">
        <v>14826</v>
      </c>
      <c r="M168" s="12">
        <v>8016</v>
      </c>
      <c r="N168" s="12">
        <v>0</v>
      </c>
      <c r="O168" s="12">
        <v>14538</v>
      </c>
    </row>
    <row r="169" spans="1:15" x14ac:dyDescent="0.2">
      <c r="A169" s="7" t="s">
        <v>203</v>
      </c>
      <c r="B169" s="8" t="s">
        <v>34</v>
      </c>
      <c r="C169" s="9">
        <v>8185</v>
      </c>
      <c r="D169" s="10" t="s">
        <v>35</v>
      </c>
      <c r="E169" s="11">
        <v>8</v>
      </c>
      <c r="F169" s="8" t="s">
        <v>23</v>
      </c>
      <c r="G169" s="8" t="s">
        <v>29</v>
      </c>
      <c r="H169" s="11">
        <v>67</v>
      </c>
      <c r="I169" s="8" t="s">
        <v>23</v>
      </c>
      <c r="J169" s="11">
        <v>1</v>
      </c>
      <c r="K169" s="8" t="s">
        <v>29</v>
      </c>
      <c r="L169" s="12">
        <v>11582</v>
      </c>
      <c r="M169" s="12">
        <v>400</v>
      </c>
      <c r="N169" s="12">
        <v>0</v>
      </c>
      <c r="O169" s="12">
        <v>12335</v>
      </c>
    </row>
    <row r="170" spans="1:15" x14ac:dyDescent="0.2">
      <c r="A170" s="7" t="s">
        <v>204</v>
      </c>
      <c r="B170" s="8" t="s">
        <v>34</v>
      </c>
      <c r="C170" s="9">
        <v>2965</v>
      </c>
      <c r="D170" s="10" t="s">
        <v>49</v>
      </c>
      <c r="E170" s="11">
        <v>2</v>
      </c>
      <c r="F170" s="8" t="s">
        <v>23</v>
      </c>
      <c r="G170" s="8" t="s">
        <v>23</v>
      </c>
      <c r="H170" s="11">
        <v>2</v>
      </c>
      <c r="I170" s="8" t="s">
        <v>23</v>
      </c>
      <c r="J170" s="11">
        <v>0</v>
      </c>
      <c r="K170" s="8" t="s">
        <v>29</v>
      </c>
      <c r="L170" s="12">
        <v>250</v>
      </c>
      <c r="M170" s="12">
        <v>0</v>
      </c>
      <c r="N170" s="12">
        <v>0</v>
      </c>
      <c r="O170" s="12">
        <v>1367</v>
      </c>
    </row>
    <row r="171" spans="1:15" x14ac:dyDescent="0.2">
      <c r="A171" s="7" t="s">
        <v>205</v>
      </c>
      <c r="B171" s="8" t="s">
        <v>41</v>
      </c>
      <c r="C171" s="9">
        <v>80376</v>
      </c>
      <c r="D171" s="10" t="s">
        <v>92</v>
      </c>
      <c r="E171" s="11">
        <v>48</v>
      </c>
      <c r="F171" s="8" t="s">
        <v>23</v>
      </c>
      <c r="G171" s="8" t="s">
        <v>29</v>
      </c>
      <c r="H171" s="11">
        <v>236</v>
      </c>
      <c r="I171" s="8" t="s">
        <v>23</v>
      </c>
      <c r="J171" s="11">
        <v>9</v>
      </c>
      <c r="K171" s="8" t="s">
        <v>29</v>
      </c>
      <c r="L171" s="12">
        <v>5000</v>
      </c>
      <c r="M171" s="12">
        <v>25252</v>
      </c>
      <c r="N171" s="12">
        <v>0</v>
      </c>
      <c r="O171" s="12">
        <v>41607</v>
      </c>
    </row>
    <row r="172" spans="1:15" x14ac:dyDescent="0.2">
      <c r="A172" s="7" t="s">
        <v>206</v>
      </c>
      <c r="B172" s="8" t="s">
        <v>34</v>
      </c>
      <c r="C172" s="9">
        <v>5715</v>
      </c>
      <c r="D172" s="10" t="s">
        <v>35</v>
      </c>
      <c r="E172" s="11">
        <v>5</v>
      </c>
      <c r="F172" s="8" t="s">
        <v>23</v>
      </c>
      <c r="G172" s="8" t="s">
        <v>29</v>
      </c>
      <c r="H172" s="11">
        <v>101</v>
      </c>
      <c r="I172" s="8" t="s">
        <v>23</v>
      </c>
      <c r="J172" s="11">
        <v>0</v>
      </c>
      <c r="K172" s="8" t="s">
        <v>29</v>
      </c>
      <c r="L172" s="12">
        <v>0</v>
      </c>
      <c r="M172" s="12">
        <v>2540</v>
      </c>
      <c r="N172" s="12">
        <v>0</v>
      </c>
      <c r="O172" s="12">
        <v>8393</v>
      </c>
    </row>
    <row r="173" spans="1:15" x14ac:dyDescent="0.2">
      <c r="A173" s="7" t="s">
        <v>207</v>
      </c>
      <c r="B173" s="8" t="s">
        <v>34</v>
      </c>
      <c r="C173" s="9">
        <v>11394</v>
      </c>
      <c r="D173" s="10" t="s">
        <v>32</v>
      </c>
      <c r="E173" s="11">
        <v>7</v>
      </c>
      <c r="F173" s="8" t="s">
        <v>23</v>
      </c>
      <c r="G173" s="8" t="s">
        <v>29</v>
      </c>
      <c r="H173" s="11">
        <v>36</v>
      </c>
      <c r="I173" s="8" t="s">
        <v>23</v>
      </c>
      <c r="J173" s="11">
        <v>3</v>
      </c>
      <c r="K173" s="8" t="s">
        <v>29</v>
      </c>
      <c r="L173" s="12">
        <v>4695</v>
      </c>
      <c r="M173" s="12">
        <v>343</v>
      </c>
      <c r="N173" s="12">
        <v>0</v>
      </c>
      <c r="O173" s="12">
        <v>7365</v>
      </c>
    </row>
    <row r="174" spans="1:15" x14ac:dyDescent="0.2">
      <c r="A174" s="7" t="s">
        <v>208</v>
      </c>
      <c r="B174" s="8" t="s">
        <v>34</v>
      </c>
      <c r="C174" s="9">
        <v>4964</v>
      </c>
      <c r="D174" s="10" t="s">
        <v>49</v>
      </c>
      <c r="E174" s="11">
        <v>8</v>
      </c>
      <c r="F174" s="8" t="s">
        <v>23</v>
      </c>
      <c r="G174" s="8" t="s">
        <v>29</v>
      </c>
      <c r="H174" s="11">
        <v>123</v>
      </c>
      <c r="I174" s="8" t="s">
        <v>23</v>
      </c>
      <c r="J174" s="11">
        <v>4</v>
      </c>
      <c r="K174" s="8" t="s">
        <v>29</v>
      </c>
      <c r="L174" s="12">
        <v>0</v>
      </c>
      <c r="M174" s="12">
        <v>4316</v>
      </c>
      <c r="N174" s="12">
        <v>0</v>
      </c>
      <c r="O174" s="12">
        <v>17661</v>
      </c>
    </row>
    <row r="175" spans="1:15" x14ac:dyDescent="0.2">
      <c r="A175" s="7" t="s">
        <v>209</v>
      </c>
      <c r="B175" s="8" t="s">
        <v>34</v>
      </c>
      <c r="C175" s="9">
        <v>41823</v>
      </c>
      <c r="D175" s="10" t="s">
        <v>37</v>
      </c>
      <c r="E175" s="11">
        <v>32</v>
      </c>
      <c r="F175" s="8" t="s">
        <v>23</v>
      </c>
      <c r="G175" s="8" t="s">
        <v>23</v>
      </c>
      <c r="H175" s="11">
        <v>378</v>
      </c>
      <c r="I175" s="8" t="s">
        <v>23</v>
      </c>
      <c r="J175" s="11">
        <v>7</v>
      </c>
      <c r="K175" s="8" t="s">
        <v>29</v>
      </c>
      <c r="L175" s="12">
        <v>15975</v>
      </c>
      <c r="M175" s="12">
        <v>24138</v>
      </c>
      <c r="N175" s="12">
        <v>0</v>
      </c>
      <c r="O175" s="12">
        <v>50285</v>
      </c>
    </row>
    <row r="176" spans="1:15" x14ac:dyDescent="0.2">
      <c r="A176" s="7" t="s">
        <v>210</v>
      </c>
      <c r="B176" s="8" t="s">
        <v>34</v>
      </c>
      <c r="C176" s="9">
        <v>1861</v>
      </c>
      <c r="D176" s="10" t="s">
        <v>39</v>
      </c>
      <c r="E176" s="11">
        <v>6</v>
      </c>
      <c r="F176" s="8" t="s">
        <v>23</v>
      </c>
      <c r="G176" s="8" t="s">
        <v>23</v>
      </c>
      <c r="H176" s="11">
        <v>21</v>
      </c>
      <c r="I176" s="8" t="s">
        <v>23</v>
      </c>
      <c r="J176" s="11">
        <v>2</v>
      </c>
      <c r="K176" s="8" t="s">
        <v>29</v>
      </c>
      <c r="L176" s="12">
        <v>0</v>
      </c>
      <c r="M176" s="12">
        <v>0</v>
      </c>
      <c r="N176" s="12">
        <v>0</v>
      </c>
      <c r="O176" s="12">
        <v>4774</v>
      </c>
    </row>
    <row r="177" spans="1:15" x14ac:dyDescent="0.2">
      <c r="A177" s="7" t="s">
        <v>211</v>
      </c>
      <c r="B177" s="8" t="s">
        <v>26</v>
      </c>
      <c r="C177" s="9">
        <v>33792</v>
      </c>
      <c r="D177" s="10" t="s">
        <v>37</v>
      </c>
      <c r="E177" s="11">
        <v>46</v>
      </c>
      <c r="F177" s="8" t="s">
        <v>23</v>
      </c>
      <c r="G177" s="8" t="s">
        <v>23</v>
      </c>
      <c r="H177" s="11">
        <v>595</v>
      </c>
      <c r="I177" s="8" t="s">
        <v>23</v>
      </c>
      <c r="J177" s="11">
        <v>0</v>
      </c>
      <c r="K177" s="8" t="s">
        <v>29</v>
      </c>
      <c r="L177" s="12">
        <v>57668</v>
      </c>
      <c r="M177" s="12">
        <v>44772</v>
      </c>
      <c r="N177" s="12">
        <v>0</v>
      </c>
      <c r="O177" s="12">
        <v>68814</v>
      </c>
    </row>
    <row r="178" spans="1:15" x14ac:dyDescent="0.2">
      <c r="A178" s="7" t="s">
        <v>212</v>
      </c>
      <c r="B178" s="8" t="s">
        <v>28</v>
      </c>
      <c r="C178" s="9">
        <v>724</v>
      </c>
      <c r="D178" s="10" t="s">
        <v>39</v>
      </c>
      <c r="E178" s="11">
        <v>1</v>
      </c>
      <c r="F178" s="8" t="s">
        <v>23</v>
      </c>
      <c r="G178" s="8" t="s">
        <v>29</v>
      </c>
      <c r="H178" s="11">
        <v>1</v>
      </c>
      <c r="I178" s="8" t="s">
        <v>29</v>
      </c>
      <c r="J178" s="11">
        <v>0</v>
      </c>
      <c r="K178" s="8" t="s">
        <v>29</v>
      </c>
      <c r="L178" s="12">
        <v>0</v>
      </c>
      <c r="M178" s="12">
        <v>0</v>
      </c>
      <c r="N178" s="12">
        <v>0</v>
      </c>
      <c r="O178" s="12">
        <v>0</v>
      </c>
    </row>
    <row r="179" spans="1:15" x14ac:dyDescent="0.2">
      <c r="A179" s="7" t="s">
        <v>213</v>
      </c>
      <c r="B179" s="8" t="s">
        <v>26</v>
      </c>
      <c r="C179" s="9">
        <v>6797</v>
      </c>
      <c r="D179" s="10" t="s">
        <v>35</v>
      </c>
      <c r="E179" s="11">
        <v>11</v>
      </c>
      <c r="F179" s="8" t="s">
        <v>23</v>
      </c>
      <c r="G179" s="8" t="s">
        <v>23</v>
      </c>
      <c r="H179" s="11">
        <v>538</v>
      </c>
      <c r="I179" s="8" t="s">
        <v>23</v>
      </c>
      <c r="J179" s="11">
        <v>5</v>
      </c>
      <c r="K179" s="8" t="s">
        <v>29</v>
      </c>
      <c r="L179" s="12">
        <v>16448</v>
      </c>
      <c r="M179" s="12">
        <v>17665</v>
      </c>
      <c r="N179" s="12">
        <v>0</v>
      </c>
      <c r="O179" s="12">
        <v>30747</v>
      </c>
    </row>
    <row r="180" spans="1:15" x14ac:dyDescent="0.2">
      <c r="A180" s="7" t="s">
        <v>214</v>
      </c>
      <c r="B180" s="8" t="s">
        <v>41</v>
      </c>
      <c r="C180" s="9">
        <v>10241</v>
      </c>
      <c r="D180" s="10" t="s">
        <v>32</v>
      </c>
      <c r="E180" s="11">
        <v>18</v>
      </c>
      <c r="F180" s="8" t="s">
        <v>23</v>
      </c>
      <c r="G180" s="8" t="s">
        <v>29</v>
      </c>
      <c r="H180" s="11">
        <v>128</v>
      </c>
      <c r="I180" s="8" t="s">
        <v>23</v>
      </c>
      <c r="J180" s="11">
        <v>4</v>
      </c>
      <c r="K180" s="8" t="s">
        <v>29</v>
      </c>
      <c r="L180" s="12">
        <v>10153</v>
      </c>
      <c r="M180" s="12">
        <v>21536</v>
      </c>
      <c r="N180" s="12">
        <v>0</v>
      </c>
      <c r="O180" s="12">
        <v>36600</v>
      </c>
    </row>
    <row r="181" spans="1:15" x14ac:dyDescent="0.2">
      <c r="A181" s="7" t="s">
        <v>215</v>
      </c>
      <c r="B181" s="8" t="s">
        <v>34</v>
      </c>
      <c r="C181" s="9">
        <v>15827</v>
      </c>
      <c r="D181" s="10" t="s">
        <v>22</v>
      </c>
      <c r="E181" s="11">
        <v>35</v>
      </c>
      <c r="F181" s="8" t="s">
        <v>23</v>
      </c>
      <c r="G181" s="8" t="s">
        <v>23</v>
      </c>
      <c r="H181" s="11">
        <v>98</v>
      </c>
      <c r="I181" s="8" t="s">
        <v>23</v>
      </c>
      <c r="J181" s="11">
        <v>20</v>
      </c>
      <c r="K181" s="8" t="s">
        <v>29</v>
      </c>
      <c r="L181" s="12">
        <v>8554</v>
      </c>
      <c r="M181" s="12">
        <v>26579</v>
      </c>
      <c r="N181" s="12">
        <v>0</v>
      </c>
      <c r="O181" s="12">
        <v>22637</v>
      </c>
    </row>
    <row r="182" spans="1:15" x14ac:dyDescent="0.2">
      <c r="A182" s="7" t="s">
        <v>216</v>
      </c>
      <c r="B182" s="8" t="s">
        <v>41</v>
      </c>
      <c r="C182" s="9">
        <v>111670</v>
      </c>
      <c r="D182" s="10" t="s">
        <v>82</v>
      </c>
      <c r="E182" s="11">
        <v>45</v>
      </c>
      <c r="F182" s="8" t="s">
        <v>23</v>
      </c>
      <c r="G182" s="8" t="s">
        <v>23</v>
      </c>
      <c r="H182" s="11">
        <v>397</v>
      </c>
      <c r="I182" s="8" t="s">
        <v>23</v>
      </c>
      <c r="J182" s="11">
        <v>7</v>
      </c>
      <c r="K182" s="8" t="s">
        <v>24</v>
      </c>
      <c r="L182" s="12">
        <v>2073</v>
      </c>
      <c r="M182" s="12">
        <v>16467</v>
      </c>
      <c r="N182" s="12">
        <v>0</v>
      </c>
      <c r="O182" s="12">
        <v>54598</v>
      </c>
    </row>
    <row r="183" spans="1:15" x14ac:dyDescent="0.2">
      <c r="A183" s="7" t="s">
        <v>217</v>
      </c>
      <c r="B183" s="8" t="s">
        <v>34</v>
      </c>
      <c r="C183" s="9">
        <v>21478</v>
      </c>
      <c r="D183" s="10" t="s">
        <v>22</v>
      </c>
      <c r="E183" s="11">
        <v>24</v>
      </c>
      <c r="F183" s="8" t="s">
        <v>23</v>
      </c>
      <c r="G183" s="8" t="s">
        <v>29</v>
      </c>
      <c r="H183" s="11">
        <v>174</v>
      </c>
      <c r="I183" s="8" t="s">
        <v>23</v>
      </c>
      <c r="J183" s="11">
        <v>10</v>
      </c>
      <c r="K183" s="8" t="s">
        <v>29</v>
      </c>
      <c r="L183" s="12">
        <v>414</v>
      </c>
      <c r="M183" s="12">
        <v>16453</v>
      </c>
      <c r="N183" s="12">
        <v>0</v>
      </c>
      <c r="O183" s="12">
        <v>19627</v>
      </c>
    </row>
    <row r="184" spans="1:15" x14ac:dyDescent="0.2">
      <c r="A184" s="7" t="s">
        <v>218</v>
      </c>
      <c r="B184" s="8" t="s">
        <v>34</v>
      </c>
      <c r="C184" s="9">
        <v>11657</v>
      </c>
      <c r="D184" s="10" t="s">
        <v>32</v>
      </c>
      <c r="E184" s="11">
        <v>24</v>
      </c>
      <c r="F184" s="8" t="s">
        <v>23</v>
      </c>
      <c r="G184" s="8" t="s">
        <v>23</v>
      </c>
      <c r="H184" s="11">
        <v>31</v>
      </c>
      <c r="I184" s="8" t="s">
        <v>23</v>
      </c>
      <c r="J184" s="11">
        <v>7</v>
      </c>
      <c r="K184" s="8" t="s">
        <v>29</v>
      </c>
      <c r="L184" s="12">
        <v>16000</v>
      </c>
      <c r="M184" s="12">
        <v>4550</v>
      </c>
      <c r="N184" s="12">
        <v>0</v>
      </c>
      <c r="O184" s="12">
        <v>11207</v>
      </c>
    </row>
    <row r="185" spans="1:15" x14ac:dyDescent="0.2">
      <c r="A185" s="7" t="s">
        <v>219</v>
      </c>
      <c r="B185" s="8" t="s">
        <v>75</v>
      </c>
      <c r="C185" s="9">
        <v>94654</v>
      </c>
      <c r="D185" s="10" t="s">
        <v>92</v>
      </c>
      <c r="E185" s="11">
        <v>23</v>
      </c>
      <c r="F185" s="8" t="s">
        <v>23</v>
      </c>
      <c r="G185" s="8" t="s">
        <v>23</v>
      </c>
      <c r="H185" s="11">
        <v>570</v>
      </c>
      <c r="I185" s="8" t="s">
        <v>23</v>
      </c>
      <c r="J185" s="11">
        <v>6</v>
      </c>
      <c r="K185" s="8" t="s">
        <v>29</v>
      </c>
      <c r="L185" s="12">
        <v>8846</v>
      </c>
      <c r="M185" s="12">
        <v>34812</v>
      </c>
      <c r="N185" s="12">
        <v>0</v>
      </c>
      <c r="O185" s="12">
        <v>54750</v>
      </c>
    </row>
    <row r="186" spans="1:15" x14ac:dyDescent="0.2">
      <c r="A186" s="7" t="s">
        <v>220</v>
      </c>
      <c r="B186" s="8" t="s">
        <v>75</v>
      </c>
      <c r="C186" s="9">
        <v>13041</v>
      </c>
      <c r="D186" s="10" t="s">
        <v>32</v>
      </c>
      <c r="E186" s="11">
        <v>0</v>
      </c>
      <c r="F186" s="8" t="s">
        <v>23</v>
      </c>
      <c r="G186" s="8" t="s">
        <v>29</v>
      </c>
      <c r="H186" s="11">
        <v>460</v>
      </c>
      <c r="I186" s="8" t="s">
        <v>23</v>
      </c>
      <c r="J186" s="11">
        <v>0</v>
      </c>
      <c r="K186" s="8" t="s">
        <v>29</v>
      </c>
      <c r="L186" s="12">
        <v>25074</v>
      </c>
      <c r="M186" s="12">
        <v>14258</v>
      </c>
      <c r="N186" s="12">
        <v>0</v>
      </c>
      <c r="O186" s="12">
        <v>30962</v>
      </c>
    </row>
    <row r="187" spans="1:15" x14ac:dyDescent="0.2">
      <c r="A187" s="7" t="s">
        <v>221</v>
      </c>
      <c r="B187" s="8" t="s">
        <v>81</v>
      </c>
      <c r="C187" s="9">
        <v>61036</v>
      </c>
      <c r="D187" s="10" t="s">
        <v>92</v>
      </c>
      <c r="E187" s="11">
        <v>16</v>
      </c>
      <c r="F187" s="8" t="s">
        <v>23</v>
      </c>
      <c r="G187" s="8" t="s">
        <v>29</v>
      </c>
      <c r="H187" s="11">
        <v>740</v>
      </c>
      <c r="I187" s="8" t="s">
        <v>23</v>
      </c>
      <c r="J187" s="11">
        <v>2</v>
      </c>
      <c r="K187" s="8" t="s">
        <v>23</v>
      </c>
      <c r="L187" s="12">
        <v>14892</v>
      </c>
      <c r="M187" s="12">
        <v>750</v>
      </c>
      <c r="N187" s="12">
        <v>0</v>
      </c>
      <c r="O187" s="12">
        <v>31768</v>
      </c>
    </row>
    <row r="188" spans="1:15" x14ac:dyDescent="0.2">
      <c r="A188" s="7" t="s">
        <v>222</v>
      </c>
      <c r="B188" s="8" t="s">
        <v>41</v>
      </c>
      <c r="C188" s="9">
        <v>5429</v>
      </c>
      <c r="D188" s="10" t="s">
        <v>35</v>
      </c>
      <c r="E188" s="11">
        <v>10</v>
      </c>
      <c r="F188" s="8" t="s">
        <v>23</v>
      </c>
      <c r="G188" s="8" t="s">
        <v>23</v>
      </c>
      <c r="H188" s="11">
        <v>31</v>
      </c>
      <c r="I188" s="8" t="s">
        <v>23</v>
      </c>
      <c r="J188" s="11">
        <v>0</v>
      </c>
      <c r="K188" s="8" t="s">
        <v>24</v>
      </c>
      <c r="L188" s="12">
        <v>4780</v>
      </c>
      <c r="M188" s="12">
        <v>6918</v>
      </c>
      <c r="N188" s="12">
        <v>0</v>
      </c>
      <c r="O188" s="12">
        <v>23237</v>
      </c>
    </row>
    <row r="189" spans="1:15" x14ac:dyDescent="0.2">
      <c r="A189" s="7" t="s">
        <v>223</v>
      </c>
      <c r="B189" s="8" t="s">
        <v>31</v>
      </c>
      <c r="C189" s="9">
        <v>24063</v>
      </c>
      <c r="D189" s="10" t="s">
        <v>22</v>
      </c>
      <c r="E189" s="11">
        <v>10</v>
      </c>
      <c r="F189" s="8" t="s">
        <v>23</v>
      </c>
      <c r="G189" s="8" t="s">
        <v>23</v>
      </c>
      <c r="H189" s="11">
        <v>145</v>
      </c>
      <c r="I189" s="8" t="s">
        <v>23</v>
      </c>
      <c r="J189" s="11">
        <v>3</v>
      </c>
      <c r="K189" s="8" t="s">
        <v>24</v>
      </c>
      <c r="L189" s="12">
        <v>18863</v>
      </c>
      <c r="M189" s="12">
        <v>26981</v>
      </c>
      <c r="N189" s="12">
        <v>0</v>
      </c>
      <c r="O189" s="12">
        <v>30781</v>
      </c>
    </row>
    <row r="190" spans="1:15" x14ac:dyDescent="0.2">
      <c r="A190" s="7" t="s">
        <v>224</v>
      </c>
      <c r="B190" s="8" t="s">
        <v>75</v>
      </c>
      <c r="C190" s="9">
        <v>20634</v>
      </c>
      <c r="D190" s="10" t="s">
        <v>22</v>
      </c>
      <c r="E190" s="11">
        <v>18</v>
      </c>
      <c r="F190" s="8" t="s">
        <v>23</v>
      </c>
      <c r="G190" s="8" t="s">
        <v>23</v>
      </c>
      <c r="H190" s="11">
        <v>179</v>
      </c>
      <c r="I190" s="8" t="s">
        <v>23</v>
      </c>
      <c r="J190" s="11">
        <v>5</v>
      </c>
      <c r="K190" s="8" t="s">
        <v>29</v>
      </c>
      <c r="L190" s="12">
        <v>17663</v>
      </c>
      <c r="M190" s="12">
        <v>20204</v>
      </c>
      <c r="N190" s="12">
        <v>16385</v>
      </c>
      <c r="O190" s="12">
        <v>45333</v>
      </c>
    </row>
    <row r="191" spans="1:15" x14ac:dyDescent="0.2">
      <c r="A191" s="7" t="s">
        <v>225</v>
      </c>
      <c r="B191" s="8" t="s">
        <v>31</v>
      </c>
      <c r="C191" s="9">
        <v>5143</v>
      </c>
      <c r="D191" s="10" t="s">
        <v>35</v>
      </c>
      <c r="E191" s="11">
        <v>4</v>
      </c>
      <c r="F191" s="8" t="s">
        <v>23</v>
      </c>
      <c r="G191" s="8" t="s">
        <v>23</v>
      </c>
      <c r="H191" s="11">
        <v>45</v>
      </c>
      <c r="I191" s="8" t="s">
        <v>23</v>
      </c>
      <c r="J191" s="11">
        <v>0</v>
      </c>
      <c r="K191" s="8" t="s">
        <v>29</v>
      </c>
      <c r="L191" s="12">
        <v>1453</v>
      </c>
      <c r="M191" s="12">
        <v>1436</v>
      </c>
      <c r="N191" s="12">
        <v>0</v>
      </c>
      <c r="O191" s="12">
        <v>15298</v>
      </c>
    </row>
    <row r="192" spans="1:15" x14ac:dyDescent="0.2">
      <c r="A192" s="7" t="s">
        <v>226</v>
      </c>
      <c r="B192" s="8" t="s">
        <v>34</v>
      </c>
      <c r="C192" s="9">
        <v>39825</v>
      </c>
      <c r="D192" s="10" t="s">
        <v>37</v>
      </c>
      <c r="E192" s="11">
        <v>18</v>
      </c>
      <c r="F192" s="8" t="s">
        <v>23</v>
      </c>
      <c r="G192" s="8" t="s">
        <v>23</v>
      </c>
      <c r="H192" s="11">
        <v>326</v>
      </c>
      <c r="I192" s="8" t="s">
        <v>23</v>
      </c>
      <c r="J192" s="11">
        <v>7</v>
      </c>
      <c r="K192" s="8" t="s">
        <v>24</v>
      </c>
      <c r="L192" s="12">
        <v>375</v>
      </c>
      <c r="M192" s="12">
        <v>6098</v>
      </c>
      <c r="N192" s="12">
        <v>0</v>
      </c>
      <c r="O192" s="12">
        <v>28922</v>
      </c>
    </row>
    <row r="193" spans="1:15" x14ac:dyDescent="0.2">
      <c r="A193" s="7" t="s">
        <v>227</v>
      </c>
      <c r="B193" s="8" t="s">
        <v>21</v>
      </c>
      <c r="C193" s="9">
        <v>25905</v>
      </c>
      <c r="D193" s="10" t="s">
        <v>37</v>
      </c>
      <c r="E193" s="11">
        <v>12</v>
      </c>
      <c r="F193" s="8" t="s">
        <v>23</v>
      </c>
      <c r="G193" s="8" t="s">
        <v>23</v>
      </c>
      <c r="H193" s="11">
        <v>204</v>
      </c>
      <c r="I193" s="8" t="s">
        <v>23</v>
      </c>
      <c r="J193" s="11">
        <v>0</v>
      </c>
      <c r="K193" s="8" t="s">
        <v>29</v>
      </c>
      <c r="L193" s="12">
        <v>13451</v>
      </c>
      <c r="M193" s="12">
        <v>5010</v>
      </c>
      <c r="N193" s="12">
        <v>0</v>
      </c>
      <c r="O193" s="12">
        <v>36318</v>
      </c>
    </row>
    <row r="194" spans="1:15" x14ac:dyDescent="0.2">
      <c r="A194" s="7" t="s">
        <v>228</v>
      </c>
      <c r="B194" s="8" t="s">
        <v>45</v>
      </c>
      <c r="C194" s="9">
        <v>14180</v>
      </c>
      <c r="D194" s="10" t="s">
        <v>32</v>
      </c>
      <c r="E194" s="11">
        <v>28</v>
      </c>
      <c r="F194" s="8" t="s">
        <v>23</v>
      </c>
      <c r="G194" s="8" t="s">
        <v>23</v>
      </c>
      <c r="H194" s="11">
        <v>325</v>
      </c>
      <c r="I194" s="8" t="s">
        <v>23</v>
      </c>
      <c r="J194" s="11">
        <v>8</v>
      </c>
      <c r="K194" s="8" t="s">
        <v>29</v>
      </c>
      <c r="L194" s="12">
        <v>44713</v>
      </c>
      <c r="M194" s="12">
        <v>8429</v>
      </c>
      <c r="N194" s="12">
        <v>0</v>
      </c>
      <c r="O194" s="12">
        <v>36644</v>
      </c>
    </row>
    <row r="195" spans="1:15" x14ac:dyDescent="0.2">
      <c r="A195" s="7" t="s">
        <v>229</v>
      </c>
      <c r="B195" s="8" t="s">
        <v>31</v>
      </c>
      <c r="C195" s="9">
        <v>6379</v>
      </c>
      <c r="D195" s="10" t="s">
        <v>35</v>
      </c>
      <c r="E195" s="11">
        <v>18</v>
      </c>
      <c r="F195" s="8" t="s">
        <v>23</v>
      </c>
      <c r="G195" s="8" t="s">
        <v>23</v>
      </c>
      <c r="H195" s="11">
        <v>36</v>
      </c>
      <c r="I195" s="8" t="s">
        <v>23</v>
      </c>
      <c r="J195" s="11">
        <v>4</v>
      </c>
      <c r="K195" s="8" t="s">
        <v>29</v>
      </c>
      <c r="L195" s="12">
        <v>568</v>
      </c>
      <c r="M195" s="12">
        <v>9316</v>
      </c>
      <c r="N195" s="12">
        <v>0</v>
      </c>
      <c r="O195" s="12">
        <v>15940</v>
      </c>
    </row>
    <row r="196" spans="1:15" x14ac:dyDescent="0.2">
      <c r="A196" s="7" t="s">
        <v>230</v>
      </c>
      <c r="B196" s="8" t="s">
        <v>26</v>
      </c>
      <c r="C196" s="9">
        <v>10667</v>
      </c>
      <c r="D196" s="10" t="s">
        <v>32</v>
      </c>
      <c r="E196" s="11">
        <v>15</v>
      </c>
      <c r="F196" s="8" t="s">
        <v>23</v>
      </c>
      <c r="G196" s="8" t="s">
        <v>23</v>
      </c>
      <c r="H196" s="11">
        <v>203</v>
      </c>
      <c r="I196" s="8" t="s">
        <v>23</v>
      </c>
      <c r="J196" s="11">
        <v>5</v>
      </c>
      <c r="K196" s="8" t="s">
        <v>29</v>
      </c>
      <c r="L196" s="12">
        <v>6729</v>
      </c>
      <c r="M196" s="12">
        <v>11248</v>
      </c>
      <c r="N196" s="12">
        <v>0</v>
      </c>
      <c r="O196" s="12">
        <v>0</v>
      </c>
    </row>
    <row r="197" spans="1:15" x14ac:dyDescent="0.2">
      <c r="A197" s="7" t="s">
        <v>231</v>
      </c>
      <c r="B197" s="8" t="s">
        <v>26</v>
      </c>
      <c r="C197" s="9">
        <v>12904</v>
      </c>
      <c r="D197" s="10" t="s">
        <v>32</v>
      </c>
      <c r="E197" s="11">
        <v>26</v>
      </c>
      <c r="F197" s="8" t="s">
        <v>23</v>
      </c>
      <c r="G197" s="8" t="s">
        <v>23</v>
      </c>
      <c r="H197" s="11">
        <v>84</v>
      </c>
      <c r="I197" s="8" t="s">
        <v>23</v>
      </c>
      <c r="J197" s="11">
        <v>2</v>
      </c>
      <c r="K197" s="8" t="s">
        <v>29</v>
      </c>
      <c r="L197" s="12">
        <v>13393</v>
      </c>
      <c r="M197" s="12">
        <v>4912</v>
      </c>
      <c r="N197" s="12">
        <v>0</v>
      </c>
      <c r="O197" s="12">
        <v>32301</v>
      </c>
    </row>
    <row r="198" spans="1:15" x14ac:dyDescent="0.2">
      <c r="A198" s="7" t="s">
        <v>232</v>
      </c>
      <c r="B198" s="8" t="s">
        <v>26</v>
      </c>
      <c r="C198" s="9">
        <v>57765</v>
      </c>
      <c r="D198" s="10" t="s">
        <v>92</v>
      </c>
      <c r="E198" s="11">
        <v>9</v>
      </c>
      <c r="F198" s="8" t="s">
        <v>23</v>
      </c>
      <c r="G198" s="8" t="s">
        <v>29</v>
      </c>
      <c r="H198" s="11">
        <v>449</v>
      </c>
      <c r="I198" s="8" t="s">
        <v>23</v>
      </c>
      <c r="J198" s="11">
        <v>3</v>
      </c>
      <c r="K198" s="8" t="s">
        <v>24</v>
      </c>
      <c r="L198" s="12">
        <v>61938</v>
      </c>
      <c r="M198" s="12">
        <v>13028</v>
      </c>
      <c r="N198" s="12">
        <v>0</v>
      </c>
      <c r="O198" s="12">
        <v>66737</v>
      </c>
    </row>
    <row r="199" spans="1:15" x14ac:dyDescent="0.2">
      <c r="A199" s="7" t="s">
        <v>233</v>
      </c>
      <c r="B199" s="8" t="s">
        <v>26</v>
      </c>
      <c r="C199" s="9">
        <v>13427</v>
      </c>
      <c r="D199" s="10" t="s">
        <v>32</v>
      </c>
      <c r="E199" s="11">
        <v>26</v>
      </c>
      <c r="F199" s="8" t="s">
        <v>23</v>
      </c>
      <c r="G199" s="8" t="s">
        <v>29</v>
      </c>
      <c r="H199" s="11">
        <v>204</v>
      </c>
      <c r="I199" s="8" t="s">
        <v>23</v>
      </c>
      <c r="J199" s="11">
        <v>0</v>
      </c>
      <c r="K199" s="8" t="s">
        <v>23</v>
      </c>
      <c r="L199" s="12">
        <v>10171</v>
      </c>
      <c r="M199" s="12">
        <v>0</v>
      </c>
      <c r="N199" s="12">
        <v>0</v>
      </c>
      <c r="O199" s="12">
        <v>25521</v>
      </c>
    </row>
    <row r="200" spans="1:15" x14ac:dyDescent="0.2">
      <c r="A200" s="7" t="s">
        <v>234</v>
      </c>
      <c r="B200" s="8" t="s">
        <v>75</v>
      </c>
      <c r="C200" s="9">
        <v>28193</v>
      </c>
      <c r="D200" s="10" t="s">
        <v>37</v>
      </c>
      <c r="E200" s="11">
        <v>21</v>
      </c>
      <c r="F200" s="8" t="s">
        <v>23</v>
      </c>
      <c r="G200" s="8" t="s">
        <v>29</v>
      </c>
      <c r="H200" s="11">
        <v>375</v>
      </c>
      <c r="I200" s="8" t="s">
        <v>23</v>
      </c>
      <c r="J200" s="11">
        <v>4</v>
      </c>
      <c r="K200" s="8" t="s">
        <v>24</v>
      </c>
      <c r="L200" s="12">
        <v>6793</v>
      </c>
      <c r="M200" s="12">
        <v>14556</v>
      </c>
      <c r="N200" s="12">
        <v>6230</v>
      </c>
      <c r="O200" s="12">
        <v>50791</v>
      </c>
    </row>
    <row r="201" spans="1:15" x14ac:dyDescent="0.2">
      <c r="A201" s="7" t="s">
        <v>235</v>
      </c>
      <c r="B201" s="8" t="s">
        <v>34</v>
      </c>
      <c r="C201" s="9">
        <v>6183</v>
      </c>
      <c r="D201" s="10" t="s">
        <v>35</v>
      </c>
      <c r="E201" s="11">
        <v>7</v>
      </c>
      <c r="F201" s="8" t="s">
        <v>23</v>
      </c>
      <c r="G201" s="8" t="s">
        <v>29</v>
      </c>
      <c r="H201" s="11">
        <v>50</v>
      </c>
      <c r="I201" s="8" t="s">
        <v>23</v>
      </c>
      <c r="J201" s="11">
        <v>2</v>
      </c>
      <c r="K201" s="8" t="s">
        <v>29</v>
      </c>
      <c r="L201" s="12">
        <v>251</v>
      </c>
      <c r="M201" s="12">
        <v>4307</v>
      </c>
      <c r="N201" s="12">
        <v>0</v>
      </c>
      <c r="O201" s="12">
        <v>7029</v>
      </c>
    </row>
    <row r="202" spans="1:15" x14ac:dyDescent="0.2">
      <c r="A202" s="7" t="s">
        <v>236</v>
      </c>
      <c r="B202" s="8" t="s">
        <v>41</v>
      </c>
      <c r="C202" s="9">
        <v>6975</v>
      </c>
      <c r="D202" s="10" t="s">
        <v>35</v>
      </c>
      <c r="E202" s="11">
        <v>12</v>
      </c>
      <c r="F202" s="8" t="s">
        <v>23</v>
      </c>
      <c r="G202" s="8" t="s">
        <v>29</v>
      </c>
      <c r="H202" s="11">
        <v>100</v>
      </c>
      <c r="I202" s="8" t="s">
        <v>23</v>
      </c>
      <c r="J202" s="11">
        <v>4</v>
      </c>
      <c r="K202" s="8" t="s">
        <v>29</v>
      </c>
      <c r="L202" s="12">
        <v>1595</v>
      </c>
      <c r="M202" s="12">
        <v>295</v>
      </c>
      <c r="N202" s="12">
        <v>0</v>
      </c>
      <c r="O202" s="12">
        <v>19157</v>
      </c>
    </row>
    <row r="203" spans="1:15" x14ac:dyDescent="0.2">
      <c r="A203" s="7" t="s">
        <v>237</v>
      </c>
      <c r="B203" s="8" t="s">
        <v>41</v>
      </c>
      <c r="C203" s="9">
        <v>50698</v>
      </c>
      <c r="D203" s="10" t="s">
        <v>92</v>
      </c>
      <c r="E203" s="11">
        <v>25</v>
      </c>
      <c r="F203" s="8" t="s">
        <v>23</v>
      </c>
      <c r="G203" s="8" t="s">
        <v>23</v>
      </c>
      <c r="H203" s="11">
        <v>440</v>
      </c>
      <c r="I203" s="8" t="s">
        <v>23</v>
      </c>
      <c r="J203" s="11">
        <v>12</v>
      </c>
      <c r="K203" s="8" t="s">
        <v>29</v>
      </c>
      <c r="L203" s="12">
        <v>8893</v>
      </c>
      <c r="M203" s="12">
        <v>25643</v>
      </c>
      <c r="N203" s="12">
        <v>0</v>
      </c>
      <c r="O203" s="12">
        <v>46819</v>
      </c>
    </row>
    <row r="204" spans="1:15" x14ac:dyDescent="0.2">
      <c r="A204" s="7" t="s">
        <v>238</v>
      </c>
      <c r="B204" s="8" t="s">
        <v>31</v>
      </c>
      <c r="C204" s="9">
        <v>25121</v>
      </c>
      <c r="D204" s="10" t="s">
        <v>37</v>
      </c>
      <c r="E204" s="11">
        <v>18</v>
      </c>
      <c r="F204" s="8" t="s">
        <v>23</v>
      </c>
      <c r="G204" s="8" t="s">
        <v>29</v>
      </c>
      <c r="H204" s="11">
        <v>187</v>
      </c>
      <c r="I204" s="8" t="s">
        <v>23</v>
      </c>
      <c r="J204" s="11">
        <v>2</v>
      </c>
      <c r="K204" s="8" t="s">
        <v>29</v>
      </c>
      <c r="L204" s="12">
        <v>13446</v>
      </c>
      <c r="M204" s="12">
        <v>7014</v>
      </c>
      <c r="N204" s="12">
        <v>0</v>
      </c>
      <c r="O204" s="12">
        <v>25640</v>
      </c>
    </row>
    <row r="205" spans="1:15" x14ac:dyDescent="0.2">
      <c r="A205" s="7" t="s">
        <v>239</v>
      </c>
      <c r="B205" s="8" t="s">
        <v>28</v>
      </c>
      <c r="C205" s="9">
        <v>530</v>
      </c>
      <c r="D205" s="10" t="s">
        <v>39</v>
      </c>
      <c r="E205" s="11">
        <v>4</v>
      </c>
      <c r="F205" s="8" t="s">
        <v>23</v>
      </c>
      <c r="G205" s="8" t="s">
        <v>23</v>
      </c>
      <c r="H205" s="11">
        <v>3</v>
      </c>
      <c r="I205" s="8" t="s">
        <v>23</v>
      </c>
      <c r="J205" s="11">
        <v>3</v>
      </c>
      <c r="K205" s="8" t="s">
        <v>29</v>
      </c>
      <c r="L205" s="12">
        <v>0</v>
      </c>
      <c r="M205" s="12">
        <v>495</v>
      </c>
      <c r="N205" s="12">
        <v>0</v>
      </c>
      <c r="O205" s="12">
        <v>0</v>
      </c>
    </row>
    <row r="206" spans="1:15" x14ac:dyDescent="0.2">
      <c r="A206" s="7" t="s">
        <v>240</v>
      </c>
      <c r="B206" s="8" t="s">
        <v>41</v>
      </c>
      <c r="C206" s="9">
        <v>10050</v>
      </c>
      <c r="D206" s="10" t="s">
        <v>32</v>
      </c>
      <c r="E206" s="11">
        <v>21</v>
      </c>
      <c r="F206" s="8" t="s">
        <v>23</v>
      </c>
      <c r="G206" s="8" t="s">
        <v>29</v>
      </c>
      <c r="H206" s="11">
        <v>56</v>
      </c>
      <c r="I206" s="8" t="s">
        <v>23</v>
      </c>
      <c r="J206" s="11">
        <v>6</v>
      </c>
      <c r="K206" s="8" t="s">
        <v>24</v>
      </c>
      <c r="L206" s="12">
        <v>7394</v>
      </c>
      <c r="M206" s="12">
        <v>3427</v>
      </c>
      <c r="N206" s="12">
        <v>0</v>
      </c>
      <c r="O206" s="12">
        <v>23821</v>
      </c>
    </row>
    <row r="207" spans="1:15" x14ac:dyDescent="0.2">
      <c r="A207" s="7" t="s">
        <v>241</v>
      </c>
      <c r="B207" s="8" t="s">
        <v>34</v>
      </c>
      <c r="C207" s="9">
        <v>29105</v>
      </c>
      <c r="D207" s="10" t="s">
        <v>37</v>
      </c>
      <c r="E207" s="11">
        <v>15</v>
      </c>
      <c r="F207" s="8" t="s">
        <v>23</v>
      </c>
      <c r="G207" s="8" t="s">
        <v>23</v>
      </c>
      <c r="H207" s="11">
        <v>270</v>
      </c>
      <c r="I207" s="8" t="s">
        <v>23</v>
      </c>
      <c r="J207" s="11">
        <v>3</v>
      </c>
      <c r="K207" s="8" t="s">
        <v>29</v>
      </c>
      <c r="L207" s="12">
        <v>1749</v>
      </c>
      <c r="M207" s="12">
        <v>11846</v>
      </c>
      <c r="N207" s="12">
        <v>0</v>
      </c>
      <c r="O207" s="12">
        <v>33305</v>
      </c>
    </row>
    <row r="208" spans="1:15" x14ac:dyDescent="0.2">
      <c r="A208" s="7" t="s">
        <v>242</v>
      </c>
      <c r="B208" s="8" t="s">
        <v>34</v>
      </c>
      <c r="C208" s="9">
        <v>13866</v>
      </c>
      <c r="D208" s="10" t="s">
        <v>32</v>
      </c>
      <c r="E208" s="11">
        <v>5</v>
      </c>
      <c r="F208" s="8" t="s">
        <v>23</v>
      </c>
      <c r="G208" s="8" t="s">
        <v>29</v>
      </c>
      <c r="H208" s="11">
        <v>75</v>
      </c>
      <c r="I208" s="8" t="s">
        <v>23</v>
      </c>
      <c r="J208" s="11">
        <v>4</v>
      </c>
      <c r="K208" s="8" t="s">
        <v>29</v>
      </c>
      <c r="L208" s="12">
        <v>3403</v>
      </c>
      <c r="M208" s="12">
        <v>600</v>
      </c>
      <c r="N208" s="12">
        <v>0</v>
      </c>
      <c r="O208" s="12">
        <v>16364</v>
      </c>
    </row>
    <row r="209" spans="1:15" x14ac:dyDescent="0.2">
      <c r="A209" s="7" t="s">
        <v>243</v>
      </c>
      <c r="B209" s="8" t="s">
        <v>26</v>
      </c>
      <c r="C209" s="9">
        <v>8270</v>
      </c>
      <c r="D209" s="10" t="s">
        <v>35</v>
      </c>
      <c r="E209" s="11">
        <v>28</v>
      </c>
      <c r="F209" s="8" t="s">
        <v>23</v>
      </c>
      <c r="G209" s="8" t="s">
        <v>29</v>
      </c>
      <c r="H209" s="11">
        <v>111</v>
      </c>
      <c r="I209" s="8" t="s">
        <v>23</v>
      </c>
      <c r="J209" s="11">
        <v>3</v>
      </c>
      <c r="K209" s="8" t="s">
        <v>29</v>
      </c>
      <c r="L209" s="12">
        <v>5856</v>
      </c>
      <c r="M209" s="12">
        <v>12807</v>
      </c>
      <c r="N209" s="12">
        <v>0</v>
      </c>
      <c r="O209" s="12">
        <v>26527</v>
      </c>
    </row>
    <row r="210" spans="1:15" x14ac:dyDescent="0.2">
      <c r="A210" s="7" t="s">
        <v>244</v>
      </c>
      <c r="B210" s="8" t="s">
        <v>34</v>
      </c>
      <c r="C210" s="9">
        <v>3265</v>
      </c>
      <c r="D210" s="10" t="s">
        <v>49</v>
      </c>
      <c r="E210" s="11">
        <v>3</v>
      </c>
      <c r="F210" s="8" t="s">
        <v>23</v>
      </c>
      <c r="G210" s="8" t="s">
        <v>29</v>
      </c>
      <c r="H210" s="11">
        <v>1</v>
      </c>
      <c r="I210" s="8" t="s">
        <v>23</v>
      </c>
      <c r="J210" s="11">
        <v>3</v>
      </c>
      <c r="K210" s="8" t="s">
        <v>29</v>
      </c>
      <c r="L210" s="12">
        <v>0</v>
      </c>
      <c r="M210" s="12">
        <v>0</v>
      </c>
      <c r="N210" s="12">
        <v>0</v>
      </c>
      <c r="O210" s="12">
        <v>2100</v>
      </c>
    </row>
    <row r="211" spans="1:15" x14ac:dyDescent="0.2">
      <c r="A211" s="7" t="s">
        <v>245</v>
      </c>
      <c r="B211" s="8" t="s">
        <v>21</v>
      </c>
      <c r="C211" s="9">
        <v>27616</v>
      </c>
      <c r="D211" s="10" t="s">
        <v>37</v>
      </c>
      <c r="E211" s="11">
        <v>30</v>
      </c>
      <c r="F211" s="8" t="s">
        <v>23</v>
      </c>
      <c r="G211" s="8" t="s">
        <v>23</v>
      </c>
      <c r="H211" s="11">
        <v>452</v>
      </c>
      <c r="I211" s="8" t="s">
        <v>23</v>
      </c>
      <c r="J211" s="11">
        <v>8</v>
      </c>
      <c r="K211" s="8" t="s">
        <v>23</v>
      </c>
      <c r="L211" s="12">
        <v>79815</v>
      </c>
      <c r="M211" s="12">
        <v>20197</v>
      </c>
      <c r="N211" s="12">
        <v>0</v>
      </c>
      <c r="O211" s="12">
        <v>29558</v>
      </c>
    </row>
    <row r="212" spans="1:15" x14ac:dyDescent="0.2">
      <c r="A212" s="7" t="s">
        <v>246</v>
      </c>
      <c r="B212" s="8" t="s">
        <v>28</v>
      </c>
      <c r="C212" s="9">
        <v>112</v>
      </c>
      <c r="D212" s="10" t="s">
        <v>39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1:15" x14ac:dyDescent="0.2">
      <c r="A213" s="7" t="s">
        <v>247</v>
      </c>
      <c r="B213" s="8" t="s">
        <v>34</v>
      </c>
      <c r="C213" s="9">
        <v>8865</v>
      </c>
      <c r="D213" s="10" t="s">
        <v>35</v>
      </c>
      <c r="E213" s="11">
        <v>6</v>
      </c>
      <c r="F213" s="8" t="s">
        <v>23</v>
      </c>
      <c r="G213" s="8" t="s">
        <v>29</v>
      </c>
      <c r="H213" s="11">
        <v>75</v>
      </c>
      <c r="I213" s="8" t="s">
        <v>23</v>
      </c>
      <c r="J213" s="11">
        <v>0</v>
      </c>
      <c r="K213" s="8" t="s">
        <v>29</v>
      </c>
      <c r="L213" s="12">
        <v>6000</v>
      </c>
      <c r="M213" s="12">
        <v>8431</v>
      </c>
      <c r="N213" s="12">
        <v>0</v>
      </c>
      <c r="O213" s="12">
        <v>5092</v>
      </c>
    </row>
    <row r="214" spans="1:15" x14ac:dyDescent="0.2">
      <c r="A214" s="7" t="s">
        <v>248</v>
      </c>
      <c r="B214" s="8" t="s">
        <v>34</v>
      </c>
      <c r="C214" s="9">
        <v>8316</v>
      </c>
      <c r="D214" s="10" t="s">
        <v>35</v>
      </c>
      <c r="E214" s="11">
        <v>8</v>
      </c>
      <c r="F214" s="8" t="s">
        <v>23</v>
      </c>
      <c r="G214" s="8" t="s">
        <v>29</v>
      </c>
      <c r="H214" s="11">
        <v>145</v>
      </c>
      <c r="I214" s="8" t="s">
        <v>23</v>
      </c>
      <c r="J214" s="11">
        <v>0</v>
      </c>
      <c r="K214" s="8" t="s">
        <v>29</v>
      </c>
      <c r="L214" s="12">
        <v>0</v>
      </c>
      <c r="M214" s="12">
        <v>0</v>
      </c>
      <c r="N214" s="12">
        <v>0</v>
      </c>
      <c r="O214" s="12">
        <v>11987</v>
      </c>
    </row>
    <row r="215" spans="1:15" x14ac:dyDescent="0.2">
      <c r="A215" s="7" t="s">
        <v>249</v>
      </c>
      <c r="B215" s="8" t="s">
        <v>34</v>
      </c>
      <c r="C215" s="9">
        <v>929</v>
      </c>
      <c r="D215" s="10" t="s">
        <v>39</v>
      </c>
      <c r="E215" s="11">
        <v>3</v>
      </c>
      <c r="F215" s="8" t="s">
        <v>23</v>
      </c>
      <c r="G215" s="8" t="s">
        <v>29</v>
      </c>
      <c r="H215" s="11">
        <v>54</v>
      </c>
      <c r="I215" s="8" t="s">
        <v>23</v>
      </c>
      <c r="J215" s="11">
        <v>0</v>
      </c>
      <c r="K215" s="8" t="s">
        <v>29</v>
      </c>
      <c r="L215" s="12">
        <v>0</v>
      </c>
      <c r="M215" s="12">
        <v>77</v>
      </c>
      <c r="N215" s="12">
        <v>0</v>
      </c>
      <c r="O215" s="12">
        <v>1986</v>
      </c>
    </row>
    <row r="216" spans="1:15" x14ac:dyDescent="0.2">
      <c r="A216" s="7" t="s">
        <v>250</v>
      </c>
      <c r="B216" s="8" t="s">
        <v>66</v>
      </c>
      <c r="C216" s="9">
        <v>870</v>
      </c>
      <c r="D216" s="10" t="s">
        <v>39</v>
      </c>
      <c r="E216" s="11">
        <v>1</v>
      </c>
      <c r="F216" s="8" t="s">
        <v>23</v>
      </c>
      <c r="G216" s="8" t="s">
        <v>29</v>
      </c>
      <c r="H216" s="11">
        <v>5</v>
      </c>
      <c r="I216" s="8" t="s">
        <v>23</v>
      </c>
      <c r="J216" s="11">
        <v>1</v>
      </c>
      <c r="K216" s="8" t="s">
        <v>29</v>
      </c>
      <c r="L216" s="12">
        <v>0</v>
      </c>
      <c r="M216" s="12">
        <v>0</v>
      </c>
      <c r="N216" s="12">
        <v>0</v>
      </c>
      <c r="O216" s="12">
        <v>1000</v>
      </c>
    </row>
    <row r="217" spans="1:15" x14ac:dyDescent="0.2">
      <c r="A217" s="7" t="s">
        <v>251</v>
      </c>
      <c r="B217" s="8" t="s">
        <v>28</v>
      </c>
      <c r="C217" s="9">
        <v>158</v>
      </c>
      <c r="D217" s="10" t="s">
        <v>39</v>
      </c>
      <c r="E217" s="11">
        <v>1</v>
      </c>
      <c r="F217" s="8" t="s">
        <v>23</v>
      </c>
      <c r="G217" s="8" t="s">
        <v>29</v>
      </c>
      <c r="H217" s="11">
        <v>0</v>
      </c>
      <c r="I217" s="8" t="s">
        <v>29</v>
      </c>
      <c r="J217" s="11">
        <v>0</v>
      </c>
      <c r="K217" s="8" t="s">
        <v>29</v>
      </c>
      <c r="L217" s="12">
        <v>0</v>
      </c>
      <c r="M217" s="12">
        <v>0</v>
      </c>
      <c r="N217" s="12">
        <v>0</v>
      </c>
      <c r="O217" s="12">
        <v>0</v>
      </c>
    </row>
    <row r="218" spans="1:15" x14ac:dyDescent="0.2">
      <c r="A218" s="7" t="s">
        <v>252</v>
      </c>
      <c r="B218" s="8" t="s">
        <v>66</v>
      </c>
      <c r="C218" s="9">
        <v>3524</v>
      </c>
      <c r="D218" s="10" t="s">
        <v>49</v>
      </c>
      <c r="E218" s="11">
        <v>8</v>
      </c>
      <c r="F218" s="8" t="s">
        <v>23</v>
      </c>
      <c r="G218" s="8" t="s">
        <v>29</v>
      </c>
      <c r="H218" s="11">
        <v>10</v>
      </c>
      <c r="I218" s="8" t="s">
        <v>23</v>
      </c>
      <c r="J218" s="11">
        <v>1</v>
      </c>
      <c r="K218" s="8" t="s">
        <v>29</v>
      </c>
      <c r="L218" s="12">
        <v>559</v>
      </c>
      <c r="M218" s="12">
        <v>3123</v>
      </c>
      <c r="N218" s="12">
        <v>0</v>
      </c>
      <c r="O218" s="12">
        <v>4400</v>
      </c>
    </row>
    <row r="219" spans="1:15" x14ac:dyDescent="0.2">
      <c r="A219" s="7" t="s">
        <v>253</v>
      </c>
      <c r="B219" s="8" t="s">
        <v>45</v>
      </c>
      <c r="C219" s="9">
        <v>11327</v>
      </c>
      <c r="D219" s="10" t="s">
        <v>32</v>
      </c>
      <c r="E219" s="11">
        <v>35</v>
      </c>
      <c r="F219" s="8" t="s">
        <v>23</v>
      </c>
      <c r="G219" s="8" t="s">
        <v>23</v>
      </c>
      <c r="H219" s="11">
        <v>119</v>
      </c>
      <c r="I219" s="8" t="s">
        <v>23</v>
      </c>
      <c r="J219" s="11">
        <v>3</v>
      </c>
      <c r="K219" s="8" t="s">
        <v>29</v>
      </c>
      <c r="L219" s="12">
        <v>27363</v>
      </c>
      <c r="M219" s="12">
        <v>9295</v>
      </c>
      <c r="N219" s="12">
        <v>0</v>
      </c>
      <c r="O219" s="12">
        <v>19002</v>
      </c>
    </row>
    <row r="220" spans="1:15" x14ac:dyDescent="0.2">
      <c r="A220" s="7" t="s">
        <v>254</v>
      </c>
      <c r="B220" s="8" t="s">
        <v>26</v>
      </c>
      <c r="C220" s="9">
        <v>36229</v>
      </c>
      <c r="D220" s="10" t="s">
        <v>37</v>
      </c>
      <c r="E220" s="11">
        <v>1</v>
      </c>
      <c r="F220" s="8" t="s">
        <v>23</v>
      </c>
      <c r="G220" s="8" t="s">
        <v>29</v>
      </c>
      <c r="H220" s="11">
        <v>4</v>
      </c>
      <c r="I220" s="8" t="s">
        <v>23</v>
      </c>
      <c r="J220" s="11">
        <v>0</v>
      </c>
      <c r="K220" s="8" t="s">
        <v>29</v>
      </c>
      <c r="L220" s="12">
        <v>0</v>
      </c>
      <c r="M220" s="12">
        <v>0</v>
      </c>
      <c r="N220" s="12">
        <v>0</v>
      </c>
      <c r="O220" s="12">
        <v>5771</v>
      </c>
    </row>
    <row r="221" spans="1:15" x14ac:dyDescent="0.2">
      <c r="A221" s="7" t="s">
        <v>255</v>
      </c>
      <c r="B221" s="8" t="s">
        <v>26</v>
      </c>
      <c r="C221" s="9">
        <v>31248</v>
      </c>
      <c r="D221" s="10" t="s">
        <v>37</v>
      </c>
      <c r="E221" s="11">
        <v>22</v>
      </c>
      <c r="F221" s="8" t="s">
        <v>23</v>
      </c>
      <c r="G221" s="8" t="s">
        <v>23</v>
      </c>
      <c r="H221" s="11">
        <v>576</v>
      </c>
      <c r="I221" s="8" t="s">
        <v>23</v>
      </c>
      <c r="J221" s="11">
        <v>4</v>
      </c>
      <c r="K221" s="8" t="s">
        <v>29</v>
      </c>
      <c r="L221" s="12">
        <v>44141</v>
      </c>
      <c r="M221" s="12">
        <v>8899</v>
      </c>
      <c r="N221" s="12">
        <v>1304</v>
      </c>
      <c r="O221" s="12">
        <v>63068</v>
      </c>
    </row>
    <row r="222" spans="1:15" x14ac:dyDescent="0.2">
      <c r="A222" s="7" t="s">
        <v>256</v>
      </c>
      <c r="B222" s="8" t="s">
        <v>26</v>
      </c>
      <c r="C222" s="9">
        <v>225</v>
      </c>
      <c r="D222" s="10" t="s">
        <v>37</v>
      </c>
      <c r="E222" s="11">
        <v>29</v>
      </c>
      <c r="F222" s="8" t="s">
        <v>23</v>
      </c>
      <c r="G222" s="8" t="s">
        <v>23</v>
      </c>
      <c r="H222" s="11">
        <v>750</v>
      </c>
      <c r="I222" s="8" t="s">
        <v>23</v>
      </c>
      <c r="J222" s="11">
        <v>8</v>
      </c>
      <c r="K222" s="8" t="s">
        <v>29</v>
      </c>
      <c r="L222" s="12">
        <v>0</v>
      </c>
      <c r="M222" s="12">
        <v>40561</v>
      </c>
      <c r="N222" s="12">
        <v>2626</v>
      </c>
      <c r="O222" s="12">
        <v>58330</v>
      </c>
    </row>
    <row r="223" spans="1:15" x14ac:dyDescent="0.2">
      <c r="A223" s="7" t="s">
        <v>257</v>
      </c>
      <c r="B223" s="8" t="s">
        <v>31</v>
      </c>
      <c r="C223" s="9">
        <v>95315</v>
      </c>
      <c r="D223" s="10" t="s">
        <v>92</v>
      </c>
      <c r="E223" s="11">
        <v>60</v>
      </c>
      <c r="F223" s="8" t="s">
        <v>23</v>
      </c>
      <c r="G223" s="8" t="s">
        <v>23</v>
      </c>
      <c r="H223" s="11">
        <v>650</v>
      </c>
      <c r="I223" s="8" t="s">
        <v>23</v>
      </c>
      <c r="J223" s="11">
        <v>4</v>
      </c>
      <c r="K223" s="8" t="s">
        <v>23</v>
      </c>
      <c r="L223" s="12">
        <v>7401</v>
      </c>
      <c r="M223" s="12">
        <v>7616</v>
      </c>
      <c r="N223" s="12">
        <v>0</v>
      </c>
      <c r="O223" s="12">
        <v>42938</v>
      </c>
    </row>
    <row r="224" spans="1:15" x14ac:dyDescent="0.2">
      <c r="A224" s="7" t="s">
        <v>258</v>
      </c>
      <c r="B224" s="8" t="s">
        <v>28</v>
      </c>
      <c r="C224" s="9">
        <v>1029</v>
      </c>
      <c r="D224" s="10" t="s">
        <v>39</v>
      </c>
      <c r="E224" s="11">
        <v>2</v>
      </c>
      <c r="F224" s="8" t="s">
        <v>23</v>
      </c>
      <c r="G224" s="8" t="s">
        <v>23</v>
      </c>
      <c r="H224" s="11">
        <v>4</v>
      </c>
      <c r="I224" s="8" t="s">
        <v>23</v>
      </c>
      <c r="J224" s="11">
        <v>0</v>
      </c>
      <c r="K224" s="8" t="s">
        <v>23</v>
      </c>
      <c r="L224" s="12">
        <v>0</v>
      </c>
      <c r="M224" s="12">
        <v>0</v>
      </c>
      <c r="N224" s="12">
        <v>0</v>
      </c>
      <c r="O224" s="12">
        <v>0</v>
      </c>
    </row>
    <row r="225" spans="1:15" x14ac:dyDescent="0.2">
      <c r="A225" s="7" t="s">
        <v>259</v>
      </c>
      <c r="B225" s="8" t="s">
        <v>34</v>
      </c>
      <c r="C225" s="9">
        <v>1458</v>
      </c>
      <c r="D225" s="10" t="s">
        <v>39</v>
      </c>
      <c r="E225" s="11">
        <v>3</v>
      </c>
      <c r="F225" s="8" t="s">
        <v>23</v>
      </c>
      <c r="G225" s="8" t="s">
        <v>29</v>
      </c>
      <c r="H225" s="11">
        <v>10</v>
      </c>
      <c r="I225" s="8" t="s">
        <v>23</v>
      </c>
      <c r="J225" s="11">
        <v>0</v>
      </c>
      <c r="K225" s="8" t="s">
        <v>29</v>
      </c>
      <c r="L225" s="12">
        <v>8500</v>
      </c>
      <c r="M225" s="12">
        <v>140</v>
      </c>
      <c r="N225" s="12">
        <v>0</v>
      </c>
      <c r="O225" s="12">
        <v>2906</v>
      </c>
    </row>
    <row r="226" spans="1:15" x14ac:dyDescent="0.2">
      <c r="A226" s="7" t="s">
        <v>260</v>
      </c>
      <c r="B226" s="8" t="s">
        <v>34</v>
      </c>
      <c r="C226" s="9">
        <v>1020</v>
      </c>
      <c r="D226" s="10" t="s">
        <v>39</v>
      </c>
      <c r="E226" s="11">
        <v>6</v>
      </c>
      <c r="F226" s="8" t="s">
        <v>23</v>
      </c>
      <c r="G226" s="8" t="s">
        <v>23</v>
      </c>
      <c r="H226" s="11">
        <v>11</v>
      </c>
      <c r="I226" s="8" t="s">
        <v>23</v>
      </c>
      <c r="J226" s="11">
        <v>2</v>
      </c>
      <c r="K226" s="8" t="s">
        <v>29</v>
      </c>
      <c r="L226" s="12">
        <v>0</v>
      </c>
      <c r="M226" s="12">
        <v>142</v>
      </c>
      <c r="N226" s="12">
        <v>0</v>
      </c>
      <c r="O226" s="12">
        <v>2172</v>
      </c>
    </row>
    <row r="227" spans="1:15" x14ac:dyDescent="0.2">
      <c r="A227" s="7" t="s">
        <v>261</v>
      </c>
      <c r="B227" s="8" t="s">
        <v>41</v>
      </c>
      <c r="C227" s="9">
        <v>7144</v>
      </c>
      <c r="D227" s="10" t="s">
        <v>35</v>
      </c>
      <c r="E227" s="11">
        <v>16</v>
      </c>
      <c r="F227" s="8" t="s">
        <v>23</v>
      </c>
      <c r="G227" s="8" t="s">
        <v>23</v>
      </c>
      <c r="H227" s="11">
        <v>13</v>
      </c>
      <c r="I227" s="8" t="s">
        <v>23</v>
      </c>
      <c r="J227" s="11">
        <v>9</v>
      </c>
      <c r="K227" s="8" t="s">
        <v>29</v>
      </c>
      <c r="L227" s="12">
        <v>883</v>
      </c>
      <c r="M227" s="12">
        <v>1785</v>
      </c>
      <c r="N227" s="12">
        <v>0</v>
      </c>
      <c r="O227" s="12">
        <v>18840</v>
      </c>
    </row>
    <row r="228" spans="1:15" x14ac:dyDescent="0.2">
      <c r="A228" s="7" t="s">
        <v>262</v>
      </c>
      <c r="B228" s="8" t="s">
        <v>41</v>
      </c>
      <c r="C228" s="9">
        <v>18202</v>
      </c>
      <c r="D228" s="10" t="s">
        <v>22</v>
      </c>
      <c r="E228" s="11">
        <v>25</v>
      </c>
      <c r="F228" s="8" t="s">
        <v>23</v>
      </c>
      <c r="G228" s="8" t="s">
        <v>23</v>
      </c>
      <c r="H228" s="11">
        <v>311</v>
      </c>
      <c r="I228" s="8" t="s">
        <v>23</v>
      </c>
      <c r="J228" s="11">
        <v>3</v>
      </c>
      <c r="K228" s="8" t="s">
        <v>29</v>
      </c>
      <c r="L228" s="12">
        <v>653</v>
      </c>
      <c r="M228" s="12">
        <v>15558</v>
      </c>
      <c r="N228" s="12">
        <v>0</v>
      </c>
      <c r="O228" s="12">
        <v>52985</v>
      </c>
    </row>
    <row r="229" spans="1:15" x14ac:dyDescent="0.2">
      <c r="A229" s="7" t="s">
        <v>263</v>
      </c>
      <c r="B229" s="8" t="s">
        <v>26</v>
      </c>
      <c r="C229" s="9">
        <v>88904</v>
      </c>
      <c r="D229" s="10" t="s">
        <v>92</v>
      </c>
      <c r="E229" s="11">
        <v>39</v>
      </c>
      <c r="F229" s="8" t="s">
        <v>23</v>
      </c>
      <c r="G229" s="8" t="s">
        <v>23</v>
      </c>
      <c r="H229" s="11">
        <v>650</v>
      </c>
      <c r="I229" s="8" t="s">
        <v>23</v>
      </c>
      <c r="J229" s="11">
        <v>7</v>
      </c>
      <c r="K229" s="8" t="s">
        <v>29</v>
      </c>
      <c r="L229" s="12">
        <v>120273</v>
      </c>
      <c r="M229" s="12">
        <v>30888</v>
      </c>
      <c r="N229" s="12">
        <v>0</v>
      </c>
      <c r="O229" s="12">
        <v>123282</v>
      </c>
    </row>
    <row r="230" spans="1:15" x14ac:dyDescent="0.2">
      <c r="A230" s="7" t="s">
        <v>264</v>
      </c>
      <c r="B230" s="8" t="s">
        <v>31</v>
      </c>
      <c r="C230" s="9">
        <v>11988</v>
      </c>
      <c r="D230" s="10" t="s">
        <v>32</v>
      </c>
      <c r="E230" s="11">
        <v>18</v>
      </c>
      <c r="F230" s="8" t="s">
        <v>23</v>
      </c>
      <c r="G230" s="8" t="s">
        <v>23</v>
      </c>
      <c r="H230" s="11">
        <v>68</v>
      </c>
      <c r="I230" s="8" t="s">
        <v>23</v>
      </c>
      <c r="J230" s="11">
        <v>6</v>
      </c>
      <c r="K230" s="8" t="s">
        <v>29</v>
      </c>
      <c r="L230" s="12">
        <v>20346</v>
      </c>
      <c r="M230" s="12">
        <v>1552</v>
      </c>
      <c r="N230" s="12">
        <v>0</v>
      </c>
      <c r="O230" s="12">
        <v>24869</v>
      </c>
    </row>
    <row r="231" spans="1:15" x14ac:dyDescent="0.2">
      <c r="A231" s="7" t="s">
        <v>265</v>
      </c>
      <c r="B231" s="8" t="s">
        <v>34</v>
      </c>
      <c r="C231" s="9">
        <v>12904</v>
      </c>
      <c r="D231" s="10" t="s">
        <v>32</v>
      </c>
      <c r="E231" s="11">
        <v>13</v>
      </c>
      <c r="F231" s="8" t="s">
        <v>23</v>
      </c>
      <c r="G231" s="8" t="s">
        <v>29</v>
      </c>
      <c r="H231" s="11">
        <v>212</v>
      </c>
      <c r="I231" s="8" t="s">
        <v>23</v>
      </c>
      <c r="J231" s="11">
        <v>2</v>
      </c>
      <c r="K231" s="8" t="s">
        <v>29</v>
      </c>
      <c r="L231" s="12">
        <v>110</v>
      </c>
      <c r="M231" s="12">
        <v>12419</v>
      </c>
      <c r="N231" s="12">
        <v>0</v>
      </c>
      <c r="O231" s="12">
        <v>22667</v>
      </c>
    </row>
    <row r="232" spans="1:15" x14ac:dyDescent="0.2">
      <c r="A232" s="7" t="s">
        <v>266</v>
      </c>
      <c r="B232" s="8" t="s">
        <v>41</v>
      </c>
      <c r="C232" s="9">
        <v>31296</v>
      </c>
      <c r="D232" s="10" t="s">
        <v>37</v>
      </c>
      <c r="E232" s="11">
        <v>22</v>
      </c>
      <c r="F232" s="8" t="s">
        <v>23</v>
      </c>
      <c r="G232" s="8" t="s">
        <v>29</v>
      </c>
      <c r="H232" s="11">
        <v>296</v>
      </c>
      <c r="I232" s="8" t="s">
        <v>23</v>
      </c>
      <c r="J232" s="11">
        <v>2</v>
      </c>
      <c r="K232" s="8" t="s">
        <v>24</v>
      </c>
      <c r="L232" s="12">
        <v>799</v>
      </c>
      <c r="M232" s="12">
        <v>33756</v>
      </c>
      <c r="N232" s="12">
        <v>0</v>
      </c>
      <c r="O232" s="12">
        <v>42464</v>
      </c>
    </row>
    <row r="233" spans="1:15" x14ac:dyDescent="0.2">
      <c r="A233" s="7" t="s">
        <v>267</v>
      </c>
      <c r="B233" s="8" t="s">
        <v>31</v>
      </c>
      <c r="C233" s="9">
        <v>29349</v>
      </c>
      <c r="D233" s="10" t="s">
        <v>37</v>
      </c>
      <c r="E233" s="11">
        <v>7</v>
      </c>
      <c r="F233" s="8" t="s">
        <v>23</v>
      </c>
      <c r="G233" s="8" t="s">
        <v>23</v>
      </c>
      <c r="H233" s="11">
        <v>110</v>
      </c>
      <c r="I233" s="8" t="s">
        <v>23</v>
      </c>
      <c r="J233" s="11">
        <v>2</v>
      </c>
      <c r="K233" s="8" t="s">
        <v>24</v>
      </c>
      <c r="L233" s="12">
        <v>13107</v>
      </c>
      <c r="M233" s="12">
        <v>8048</v>
      </c>
      <c r="N233" s="12">
        <v>0</v>
      </c>
      <c r="O233" s="12">
        <v>24692</v>
      </c>
    </row>
    <row r="234" spans="1:15" x14ac:dyDescent="0.2">
      <c r="A234" s="7" t="s">
        <v>268</v>
      </c>
      <c r="B234" s="8" t="s">
        <v>34</v>
      </c>
      <c r="C234" s="9">
        <v>4808</v>
      </c>
      <c r="D234" s="10" t="s">
        <v>49</v>
      </c>
      <c r="E234" s="11">
        <v>11</v>
      </c>
      <c r="F234" s="8" t="s">
        <v>23</v>
      </c>
      <c r="G234" s="8" t="s">
        <v>29</v>
      </c>
      <c r="H234" s="11">
        <v>60</v>
      </c>
      <c r="I234" s="8" t="s">
        <v>23</v>
      </c>
      <c r="J234" s="11">
        <v>2</v>
      </c>
      <c r="K234" s="8" t="s">
        <v>29</v>
      </c>
      <c r="L234" s="12">
        <v>0</v>
      </c>
      <c r="M234" s="12">
        <v>0</v>
      </c>
      <c r="N234" s="12">
        <v>0</v>
      </c>
      <c r="O234" s="12">
        <v>4309</v>
      </c>
    </row>
    <row r="235" spans="1:15" x14ac:dyDescent="0.2">
      <c r="A235" s="7" t="s">
        <v>269</v>
      </c>
      <c r="B235" s="8" t="s">
        <v>41</v>
      </c>
      <c r="C235" s="9">
        <v>15710</v>
      </c>
      <c r="D235" s="10" t="s">
        <v>22</v>
      </c>
      <c r="E235" s="11">
        <v>14</v>
      </c>
      <c r="F235" s="8" t="s">
        <v>23</v>
      </c>
      <c r="G235" s="8" t="s">
        <v>29</v>
      </c>
      <c r="H235" s="11">
        <v>125</v>
      </c>
      <c r="I235" s="8" t="s">
        <v>23</v>
      </c>
      <c r="J235" s="11">
        <v>3</v>
      </c>
      <c r="K235" s="8" t="s">
        <v>29</v>
      </c>
      <c r="L235" s="12">
        <v>0</v>
      </c>
      <c r="M235" s="12">
        <v>8952</v>
      </c>
      <c r="N235" s="12">
        <v>0</v>
      </c>
      <c r="O235" s="12">
        <v>28588</v>
      </c>
    </row>
    <row r="236" spans="1:15" x14ac:dyDescent="0.2">
      <c r="A236" s="7" t="s">
        <v>270</v>
      </c>
      <c r="B236" s="8" t="s">
        <v>34</v>
      </c>
      <c r="C236" s="9">
        <v>28726</v>
      </c>
      <c r="D236" s="10" t="s">
        <v>37</v>
      </c>
      <c r="E236" s="11">
        <v>29</v>
      </c>
      <c r="F236" s="8" t="s">
        <v>23</v>
      </c>
      <c r="G236" s="8" t="s">
        <v>23</v>
      </c>
      <c r="H236" s="11">
        <v>617</v>
      </c>
      <c r="I236" s="8" t="s">
        <v>23</v>
      </c>
      <c r="J236" s="11">
        <v>10</v>
      </c>
      <c r="K236" s="8" t="s">
        <v>29</v>
      </c>
      <c r="L236" s="12">
        <v>10104</v>
      </c>
      <c r="M236" s="12">
        <v>19851</v>
      </c>
      <c r="N236" s="12">
        <v>0</v>
      </c>
      <c r="O236" s="12">
        <v>30582</v>
      </c>
    </row>
    <row r="237" spans="1:15" x14ac:dyDescent="0.2">
      <c r="A237" s="7" t="s">
        <v>271</v>
      </c>
      <c r="B237" s="8" t="s">
        <v>34</v>
      </c>
      <c r="C237" s="9">
        <v>28726</v>
      </c>
      <c r="D237" s="10" t="s">
        <v>37</v>
      </c>
      <c r="E237" s="11">
        <v>9</v>
      </c>
      <c r="F237" s="8" t="s">
        <v>23</v>
      </c>
      <c r="G237" s="8" t="s">
        <v>29</v>
      </c>
      <c r="H237" s="11">
        <v>85</v>
      </c>
      <c r="I237" s="8" t="s">
        <v>23</v>
      </c>
      <c r="J237" s="11">
        <v>1</v>
      </c>
      <c r="K237" s="8" t="s">
        <v>29</v>
      </c>
      <c r="L237" s="12">
        <v>0</v>
      </c>
      <c r="M237" s="12">
        <v>0</v>
      </c>
      <c r="N237" s="12">
        <v>0</v>
      </c>
      <c r="O237" s="12">
        <v>5141</v>
      </c>
    </row>
    <row r="238" spans="1:15" x14ac:dyDescent="0.2">
      <c r="A238" s="7" t="s">
        <v>272</v>
      </c>
      <c r="B238" s="8" t="s">
        <v>34</v>
      </c>
      <c r="C238" s="9">
        <v>15101</v>
      </c>
      <c r="D238" s="10" t="s">
        <v>22</v>
      </c>
      <c r="E238" s="11">
        <v>21</v>
      </c>
      <c r="F238" s="8" t="s">
        <v>23</v>
      </c>
      <c r="G238" s="8" t="s">
        <v>29</v>
      </c>
      <c r="H238" s="11">
        <v>230</v>
      </c>
      <c r="I238" s="8" t="s">
        <v>23</v>
      </c>
      <c r="J238" s="11">
        <v>4</v>
      </c>
      <c r="K238" s="8" t="s">
        <v>29</v>
      </c>
      <c r="L238" s="12">
        <v>1914</v>
      </c>
      <c r="M238" s="12">
        <v>27547</v>
      </c>
      <c r="N238" s="12">
        <v>0</v>
      </c>
      <c r="O238" s="12">
        <v>26564</v>
      </c>
    </row>
    <row r="239" spans="1:15" x14ac:dyDescent="0.2">
      <c r="A239" s="7" t="s">
        <v>273</v>
      </c>
      <c r="B239" s="8" t="s">
        <v>34</v>
      </c>
      <c r="C239" s="9">
        <v>16732</v>
      </c>
      <c r="D239" s="10" t="s">
        <v>22</v>
      </c>
      <c r="E239" s="11">
        <v>12</v>
      </c>
      <c r="F239" s="8" t="s">
        <v>23</v>
      </c>
      <c r="G239" s="8" t="s">
        <v>29</v>
      </c>
      <c r="H239" s="11">
        <v>95</v>
      </c>
      <c r="I239" s="8" t="s">
        <v>23</v>
      </c>
      <c r="J239" s="11">
        <v>0</v>
      </c>
      <c r="K239" s="8" t="s">
        <v>29</v>
      </c>
      <c r="L239" s="12">
        <v>12892</v>
      </c>
      <c r="M239" s="12">
        <v>0</v>
      </c>
      <c r="N239" s="12">
        <v>0</v>
      </c>
      <c r="O239" s="12">
        <v>11672</v>
      </c>
    </row>
    <row r="240" spans="1:15" x14ac:dyDescent="0.2">
      <c r="A240" s="7" t="s">
        <v>274</v>
      </c>
      <c r="B240" s="8" t="s">
        <v>34</v>
      </c>
      <c r="C240" s="9">
        <v>2992</v>
      </c>
      <c r="D240" s="10" t="s">
        <v>49</v>
      </c>
      <c r="E240" s="11">
        <v>5</v>
      </c>
      <c r="F240" s="8" t="s">
        <v>23</v>
      </c>
      <c r="G240" s="8" t="s">
        <v>29</v>
      </c>
      <c r="H240" s="11">
        <v>5</v>
      </c>
      <c r="I240" s="8" t="s">
        <v>23</v>
      </c>
      <c r="J240" s="11">
        <v>2</v>
      </c>
      <c r="K240" s="8" t="s">
        <v>29</v>
      </c>
      <c r="L240" s="12">
        <v>396</v>
      </c>
      <c r="M240" s="12">
        <v>3434</v>
      </c>
      <c r="N240" s="12">
        <v>0</v>
      </c>
      <c r="O240" s="12">
        <v>4723</v>
      </c>
    </row>
    <row r="241" spans="1:15" x14ac:dyDescent="0.2">
      <c r="A241" s="7" t="s">
        <v>275</v>
      </c>
      <c r="B241" s="8" t="s">
        <v>28</v>
      </c>
      <c r="C241" s="9">
        <v>2992</v>
      </c>
      <c r="D241" s="10" t="s">
        <v>49</v>
      </c>
      <c r="E241" s="11">
        <v>0</v>
      </c>
      <c r="F241" s="8" t="s">
        <v>29</v>
      </c>
      <c r="G241" s="8" t="s">
        <v>29</v>
      </c>
      <c r="H241" s="11">
        <v>0</v>
      </c>
      <c r="I241" s="8" t="s">
        <v>29</v>
      </c>
      <c r="J241" s="11">
        <v>0</v>
      </c>
      <c r="K241" s="8" t="s">
        <v>29</v>
      </c>
      <c r="L241" s="12">
        <v>0</v>
      </c>
      <c r="M241" s="12">
        <v>0</v>
      </c>
      <c r="N241" s="12">
        <v>0</v>
      </c>
      <c r="O241" s="12">
        <v>0</v>
      </c>
    </row>
    <row r="242" spans="1:15" x14ac:dyDescent="0.2">
      <c r="A242" s="7" t="s">
        <v>276</v>
      </c>
      <c r="B242" s="8" t="s">
        <v>31</v>
      </c>
      <c r="C242" s="9">
        <v>19948</v>
      </c>
      <c r="D242" s="10" t="s">
        <v>22</v>
      </c>
      <c r="E242" s="11">
        <v>11</v>
      </c>
      <c r="F242" s="8" t="s">
        <v>23</v>
      </c>
      <c r="G242" s="8" t="s">
        <v>29</v>
      </c>
      <c r="H242" s="11">
        <v>81</v>
      </c>
      <c r="I242" s="8" t="s">
        <v>23</v>
      </c>
      <c r="J242" s="11">
        <v>4</v>
      </c>
      <c r="K242" s="8" t="s">
        <v>29</v>
      </c>
      <c r="L242" s="12">
        <v>3343</v>
      </c>
      <c r="M242" s="12">
        <v>0</v>
      </c>
      <c r="N242" s="12">
        <v>0</v>
      </c>
      <c r="O242" s="12">
        <v>20820</v>
      </c>
    </row>
    <row r="243" spans="1:15" x14ac:dyDescent="0.2">
      <c r="A243" s="7" t="s">
        <v>277</v>
      </c>
      <c r="B243" s="8" t="s">
        <v>21</v>
      </c>
      <c r="C243" s="9">
        <v>11115</v>
      </c>
      <c r="D243" s="10" t="s">
        <v>32</v>
      </c>
      <c r="E243" s="11">
        <v>10</v>
      </c>
      <c r="F243" s="8" t="s">
        <v>23</v>
      </c>
      <c r="G243" s="8" t="s">
        <v>29</v>
      </c>
      <c r="H243" s="11">
        <v>243</v>
      </c>
      <c r="I243" s="8" t="s">
        <v>23</v>
      </c>
      <c r="J243" s="11">
        <v>1</v>
      </c>
      <c r="K243" s="8" t="s">
        <v>29</v>
      </c>
      <c r="L243" s="12">
        <v>49116</v>
      </c>
      <c r="M243" s="12">
        <v>14069</v>
      </c>
      <c r="N243" s="12">
        <v>0</v>
      </c>
      <c r="O243" s="12">
        <v>23741</v>
      </c>
    </row>
    <row r="244" spans="1:15" x14ac:dyDescent="0.2">
      <c r="A244" s="7" t="s">
        <v>278</v>
      </c>
      <c r="B244" s="8" t="s">
        <v>26</v>
      </c>
      <c r="C244" s="9">
        <v>29327</v>
      </c>
      <c r="D244" s="10" t="s">
        <v>37</v>
      </c>
      <c r="E244" s="11">
        <v>17</v>
      </c>
      <c r="F244" s="8" t="s">
        <v>23</v>
      </c>
      <c r="G244" s="8" t="s">
        <v>23</v>
      </c>
      <c r="H244" s="11">
        <v>316</v>
      </c>
      <c r="I244" s="8" t="s">
        <v>23</v>
      </c>
      <c r="J244" s="11">
        <v>5</v>
      </c>
      <c r="K244" s="8" t="s">
        <v>29</v>
      </c>
      <c r="L244" s="12">
        <v>34043</v>
      </c>
      <c r="M244" s="12">
        <v>43965</v>
      </c>
      <c r="N244" s="12">
        <v>0</v>
      </c>
      <c r="O244" s="12">
        <v>42504</v>
      </c>
    </row>
    <row r="245" spans="1:15" x14ac:dyDescent="0.2">
      <c r="A245" s="7" t="s">
        <v>279</v>
      </c>
      <c r="B245" s="8" t="s">
        <v>45</v>
      </c>
      <c r="C245" s="9">
        <v>4678</v>
      </c>
      <c r="D245" s="10" t="s">
        <v>49</v>
      </c>
      <c r="E245" s="11">
        <v>22</v>
      </c>
      <c r="F245" s="8" t="s">
        <v>23</v>
      </c>
      <c r="G245" s="8" t="s">
        <v>23</v>
      </c>
      <c r="H245" s="11">
        <v>180</v>
      </c>
      <c r="I245" s="8" t="s">
        <v>23</v>
      </c>
      <c r="J245" s="11">
        <v>6</v>
      </c>
      <c r="K245" s="8" t="s">
        <v>29</v>
      </c>
      <c r="L245" s="12">
        <v>21852</v>
      </c>
      <c r="M245" s="12">
        <v>4642</v>
      </c>
      <c r="N245" s="12">
        <v>0</v>
      </c>
      <c r="O245" s="12">
        <v>26555</v>
      </c>
    </row>
    <row r="246" spans="1:15" x14ac:dyDescent="0.2">
      <c r="A246" s="7" t="s">
        <v>280</v>
      </c>
      <c r="B246" s="8" t="s">
        <v>34</v>
      </c>
      <c r="C246" s="9">
        <v>1963</v>
      </c>
      <c r="D246" s="10" t="s">
        <v>39</v>
      </c>
      <c r="E246" s="11">
        <v>4</v>
      </c>
      <c r="F246" s="8" t="s">
        <v>23</v>
      </c>
      <c r="G246" s="8" t="s">
        <v>29</v>
      </c>
      <c r="H246" s="11">
        <v>25</v>
      </c>
      <c r="I246" s="8" t="s">
        <v>23</v>
      </c>
      <c r="J246" s="11">
        <v>2</v>
      </c>
      <c r="K246" s="8" t="s">
        <v>29</v>
      </c>
      <c r="L246" s="12">
        <v>0</v>
      </c>
      <c r="M246" s="12">
        <v>350</v>
      </c>
      <c r="N246" s="12">
        <v>0</v>
      </c>
      <c r="O246" s="12">
        <v>1027</v>
      </c>
    </row>
    <row r="247" spans="1:15" x14ac:dyDescent="0.2">
      <c r="A247" s="7" t="s">
        <v>281</v>
      </c>
      <c r="B247" s="8" t="s">
        <v>34</v>
      </c>
      <c r="C247" s="9">
        <v>7664</v>
      </c>
      <c r="D247" s="10" t="s">
        <v>35</v>
      </c>
      <c r="E247" s="11">
        <v>13</v>
      </c>
      <c r="F247" s="8" t="s">
        <v>23</v>
      </c>
      <c r="G247" s="8" t="s">
        <v>29</v>
      </c>
      <c r="H247" s="11">
        <v>224</v>
      </c>
      <c r="I247" s="8" t="s">
        <v>23</v>
      </c>
      <c r="J247" s="11">
        <v>4</v>
      </c>
      <c r="K247" s="8" t="s">
        <v>29</v>
      </c>
      <c r="L247" s="12">
        <v>13581</v>
      </c>
      <c r="M247" s="12">
        <v>9500</v>
      </c>
      <c r="N247" s="12">
        <v>0</v>
      </c>
      <c r="O247" s="12">
        <v>9932</v>
      </c>
    </row>
    <row r="248" spans="1:15" x14ac:dyDescent="0.2">
      <c r="A248" s="7" t="s">
        <v>282</v>
      </c>
      <c r="B248" s="8" t="s">
        <v>45</v>
      </c>
      <c r="C248" s="9">
        <v>5798</v>
      </c>
      <c r="D248" s="10" t="s">
        <v>35</v>
      </c>
      <c r="E248" s="11">
        <v>10</v>
      </c>
      <c r="F248" s="8" t="s">
        <v>23</v>
      </c>
      <c r="G248" s="8" t="s">
        <v>23</v>
      </c>
      <c r="H248" s="11">
        <v>285</v>
      </c>
      <c r="I248" s="8" t="s">
        <v>23</v>
      </c>
      <c r="J248" s="11">
        <v>4</v>
      </c>
      <c r="K248" s="8" t="s">
        <v>29</v>
      </c>
      <c r="L248" s="12">
        <v>5423</v>
      </c>
      <c r="M248" s="12">
        <v>15160</v>
      </c>
      <c r="N248" s="12">
        <v>0</v>
      </c>
      <c r="O248" s="12">
        <v>27384</v>
      </c>
    </row>
    <row r="249" spans="1:15" x14ac:dyDescent="0.2">
      <c r="A249" s="7" t="s">
        <v>283</v>
      </c>
      <c r="B249" s="8" t="s">
        <v>34</v>
      </c>
      <c r="C249" s="9">
        <v>1548</v>
      </c>
      <c r="D249" s="10" t="s">
        <v>39</v>
      </c>
      <c r="E249" s="11">
        <v>6</v>
      </c>
      <c r="F249" s="8" t="s">
        <v>23</v>
      </c>
      <c r="G249" s="8" t="s">
        <v>23</v>
      </c>
      <c r="H249" s="11">
        <v>22</v>
      </c>
      <c r="I249" s="8" t="s">
        <v>23</v>
      </c>
      <c r="J249" s="11">
        <v>6</v>
      </c>
      <c r="K249" s="8" t="s">
        <v>29</v>
      </c>
      <c r="L249" s="12">
        <v>656</v>
      </c>
      <c r="M249" s="12">
        <v>438</v>
      </c>
      <c r="N249" s="12">
        <v>0</v>
      </c>
      <c r="O249" s="12">
        <v>3974</v>
      </c>
    </row>
    <row r="250" spans="1:15" x14ac:dyDescent="0.2">
      <c r="A250" s="7" t="s">
        <v>284</v>
      </c>
      <c r="B250" s="8" t="s">
        <v>34</v>
      </c>
      <c r="C250" s="9">
        <v>14041</v>
      </c>
      <c r="D250" s="10" t="s">
        <v>32</v>
      </c>
      <c r="E250" s="11">
        <v>16</v>
      </c>
      <c r="F250" s="8" t="s">
        <v>23</v>
      </c>
      <c r="G250" s="8" t="s">
        <v>29</v>
      </c>
      <c r="H250" s="11">
        <v>353</v>
      </c>
      <c r="I250" s="8" t="s">
        <v>23</v>
      </c>
      <c r="J250" s="11">
        <v>4</v>
      </c>
      <c r="K250" s="8" t="s">
        <v>23</v>
      </c>
      <c r="L250" s="12">
        <v>0</v>
      </c>
      <c r="M250" s="12">
        <v>6537</v>
      </c>
      <c r="N250" s="12">
        <v>0</v>
      </c>
      <c r="O250" s="12">
        <v>23375</v>
      </c>
    </row>
    <row r="251" spans="1:15" x14ac:dyDescent="0.2">
      <c r="A251" s="7" t="s">
        <v>285</v>
      </c>
      <c r="B251" s="8" t="s">
        <v>34</v>
      </c>
      <c r="C251" s="9">
        <v>12309</v>
      </c>
      <c r="D251" s="10" t="s">
        <v>32</v>
      </c>
      <c r="E251" s="11">
        <v>43</v>
      </c>
      <c r="F251" s="8" t="s">
        <v>23</v>
      </c>
      <c r="G251" s="8" t="s">
        <v>29</v>
      </c>
      <c r="H251" s="11">
        <v>345</v>
      </c>
      <c r="I251" s="8" t="s">
        <v>23</v>
      </c>
      <c r="J251" s="11">
        <v>24</v>
      </c>
      <c r="K251" s="8" t="s">
        <v>29</v>
      </c>
      <c r="L251" s="12">
        <v>0</v>
      </c>
      <c r="M251" s="12">
        <v>24022</v>
      </c>
      <c r="N251" s="12">
        <v>0</v>
      </c>
      <c r="O251" s="12">
        <v>25115</v>
      </c>
    </row>
    <row r="252" spans="1:15" x14ac:dyDescent="0.2">
      <c r="A252" s="7" t="s">
        <v>286</v>
      </c>
      <c r="B252" s="8" t="s">
        <v>34</v>
      </c>
      <c r="C252" s="9">
        <v>4963</v>
      </c>
      <c r="D252" s="10" t="s">
        <v>49</v>
      </c>
      <c r="E252" s="11">
        <v>4</v>
      </c>
      <c r="F252" s="8" t="s">
        <v>23</v>
      </c>
      <c r="G252" s="8" t="s">
        <v>29</v>
      </c>
      <c r="H252" s="11">
        <v>6</v>
      </c>
      <c r="I252" s="8" t="s">
        <v>29</v>
      </c>
      <c r="J252" s="11">
        <v>0</v>
      </c>
      <c r="K252" s="8" t="s">
        <v>29</v>
      </c>
      <c r="L252" s="12">
        <v>0</v>
      </c>
      <c r="M252" s="12">
        <v>0</v>
      </c>
      <c r="N252" s="12">
        <v>0</v>
      </c>
      <c r="O252" s="12">
        <v>4465</v>
      </c>
    </row>
    <row r="253" spans="1:15" x14ac:dyDescent="0.2">
      <c r="A253" s="7" t="s">
        <v>287</v>
      </c>
      <c r="B253" s="8" t="s">
        <v>75</v>
      </c>
      <c r="C253" s="9">
        <v>53278</v>
      </c>
      <c r="D253" s="10" t="s">
        <v>92</v>
      </c>
      <c r="E253" s="11">
        <v>54</v>
      </c>
      <c r="F253" s="8" t="s">
        <v>23</v>
      </c>
      <c r="G253" s="8" t="s">
        <v>23</v>
      </c>
      <c r="H253" s="11">
        <v>562</v>
      </c>
      <c r="I253" s="8" t="s">
        <v>23</v>
      </c>
      <c r="J253" s="11">
        <v>8</v>
      </c>
      <c r="K253" s="8" t="s">
        <v>29</v>
      </c>
      <c r="L253" s="12">
        <v>16537</v>
      </c>
      <c r="M253" s="12">
        <v>19623</v>
      </c>
      <c r="N253" s="12">
        <v>0</v>
      </c>
      <c r="O253" s="12">
        <v>71450</v>
      </c>
    </row>
    <row r="254" spans="1:15" x14ac:dyDescent="0.2">
      <c r="A254" s="7" t="s">
        <v>288</v>
      </c>
      <c r="B254" s="8" t="s">
        <v>66</v>
      </c>
      <c r="C254" s="9">
        <v>1322</v>
      </c>
      <c r="D254" s="10" t="s">
        <v>39</v>
      </c>
      <c r="E254" s="11">
        <v>8</v>
      </c>
      <c r="F254" s="8" t="s">
        <v>23</v>
      </c>
      <c r="G254" s="8" t="s">
        <v>29</v>
      </c>
      <c r="H254" s="11">
        <v>44</v>
      </c>
      <c r="I254" s="8" t="s">
        <v>23</v>
      </c>
      <c r="J254" s="11">
        <v>4</v>
      </c>
      <c r="K254" s="8" t="s">
        <v>24</v>
      </c>
      <c r="L254" s="12">
        <v>0</v>
      </c>
      <c r="M254" s="12">
        <v>0</v>
      </c>
      <c r="N254" s="12">
        <v>0</v>
      </c>
      <c r="O254" s="12">
        <v>1300</v>
      </c>
    </row>
    <row r="255" spans="1:15" x14ac:dyDescent="0.2">
      <c r="A255" s="7" t="s">
        <v>289</v>
      </c>
      <c r="B255" s="8" t="s">
        <v>31</v>
      </c>
      <c r="C255" s="9">
        <v>18448</v>
      </c>
      <c r="D255" s="10" t="s">
        <v>22</v>
      </c>
      <c r="E255" s="11">
        <v>10</v>
      </c>
      <c r="F255" s="8" t="s">
        <v>23</v>
      </c>
      <c r="G255" s="8" t="s">
        <v>29</v>
      </c>
      <c r="H255" s="11">
        <v>158</v>
      </c>
      <c r="I255" s="8" t="s">
        <v>23</v>
      </c>
      <c r="J255" s="11">
        <v>4</v>
      </c>
      <c r="K255" s="8" t="s">
        <v>29</v>
      </c>
      <c r="L255" s="12">
        <v>16391</v>
      </c>
      <c r="M255" s="12">
        <v>18694</v>
      </c>
      <c r="N255" s="12">
        <v>0</v>
      </c>
      <c r="O255" s="12">
        <v>30784</v>
      </c>
    </row>
    <row r="256" spans="1:15" x14ac:dyDescent="0.2">
      <c r="A256" s="7" t="s">
        <v>290</v>
      </c>
      <c r="B256" s="8" t="s">
        <v>34</v>
      </c>
      <c r="C256" s="9">
        <v>12161</v>
      </c>
      <c r="D256" s="10" t="s">
        <v>32</v>
      </c>
      <c r="E256" s="11">
        <v>9</v>
      </c>
      <c r="F256" s="8" t="s">
        <v>23</v>
      </c>
      <c r="G256" s="8" t="s">
        <v>23</v>
      </c>
      <c r="H256" s="11">
        <v>101</v>
      </c>
      <c r="I256" s="8" t="s">
        <v>23</v>
      </c>
      <c r="J256" s="11">
        <v>2</v>
      </c>
      <c r="K256" s="8" t="s">
        <v>29</v>
      </c>
      <c r="L256" s="12">
        <v>3796</v>
      </c>
      <c r="M256" s="12">
        <v>809</v>
      </c>
      <c r="N256" s="12">
        <v>0</v>
      </c>
      <c r="O256" s="12">
        <v>23813</v>
      </c>
    </row>
    <row r="257" spans="1:15" x14ac:dyDescent="0.2">
      <c r="A257" s="7" t="s">
        <v>291</v>
      </c>
      <c r="B257" s="8" t="s">
        <v>28</v>
      </c>
      <c r="C257" s="9">
        <v>837</v>
      </c>
      <c r="D257" s="10" t="s">
        <v>39</v>
      </c>
      <c r="E257" s="11">
        <v>4</v>
      </c>
      <c r="F257" s="8" t="s">
        <v>23</v>
      </c>
      <c r="G257" s="8" t="s">
        <v>29</v>
      </c>
      <c r="H257" s="11">
        <v>10</v>
      </c>
      <c r="I257" s="8" t="s">
        <v>23</v>
      </c>
      <c r="J257" s="11">
        <v>1</v>
      </c>
      <c r="K257" s="8" t="s">
        <v>29</v>
      </c>
      <c r="L257" s="12">
        <v>0</v>
      </c>
      <c r="M257" s="12">
        <v>0</v>
      </c>
      <c r="N257" s="12">
        <v>0</v>
      </c>
      <c r="O257" s="12">
        <v>0</v>
      </c>
    </row>
    <row r="258" spans="1:15" x14ac:dyDescent="0.2">
      <c r="A258" s="7" t="s">
        <v>292</v>
      </c>
      <c r="B258" s="8" t="s">
        <v>34</v>
      </c>
      <c r="C258" s="9">
        <v>1253</v>
      </c>
      <c r="D258" s="10" t="s">
        <v>39</v>
      </c>
      <c r="E258" s="11">
        <v>4</v>
      </c>
      <c r="F258" s="8" t="s">
        <v>23</v>
      </c>
      <c r="G258" s="8" t="s">
        <v>29</v>
      </c>
      <c r="H258" s="11">
        <v>13</v>
      </c>
      <c r="I258" s="8" t="s">
        <v>23</v>
      </c>
      <c r="J258" s="11">
        <v>4</v>
      </c>
      <c r="K258" s="8" t="s">
        <v>24</v>
      </c>
      <c r="L258" s="12">
        <v>0</v>
      </c>
      <c r="M258" s="12">
        <v>0</v>
      </c>
      <c r="N258" s="12">
        <v>0</v>
      </c>
      <c r="O258" s="12">
        <v>2038</v>
      </c>
    </row>
    <row r="259" spans="1:15" x14ac:dyDescent="0.2">
      <c r="A259" s="7" t="s">
        <v>293</v>
      </c>
      <c r="B259" s="8" t="s">
        <v>66</v>
      </c>
      <c r="C259" s="9">
        <v>1751</v>
      </c>
      <c r="D259" s="10" t="s">
        <v>39</v>
      </c>
      <c r="E259" s="11">
        <v>2</v>
      </c>
      <c r="F259" s="8" t="s">
        <v>23</v>
      </c>
      <c r="G259" s="8" t="s">
        <v>29</v>
      </c>
      <c r="H259" s="11">
        <v>4</v>
      </c>
      <c r="I259" s="8" t="s">
        <v>23</v>
      </c>
      <c r="J259" s="11">
        <v>0</v>
      </c>
      <c r="K259" s="8" t="s">
        <v>29</v>
      </c>
      <c r="L259" s="12">
        <v>200</v>
      </c>
      <c r="M259" s="12">
        <v>0</v>
      </c>
      <c r="N259" s="12">
        <v>0</v>
      </c>
      <c r="O259" s="12">
        <v>300</v>
      </c>
    </row>
    <row r="260" spans="1:15" x14ac:dyDescent="0.2">
      <c r="A260" s="7" t="s">
        <v>294</v>
      </c>
      <c r="B260" s="8" t="s">
        <v>34</v>
      </c>
      <c r="C260" s="9">
        <v>42533</v>
      </c>
      <c r="D260" s="10" t="s">
        <v>37</v>
      </c>
      <c r="E260" s="11">
        <v>32</v>
      </c>
      <c r="F260" s="8" t="s">
        <v>23</v>
      </c>
      <c r="G260" s="8" t="s">
        <v>29</v>
      </c>
      <c r="H260" s="11">
        <v>174</v>
      </c>
      <c r="I260" s="8" t="s">
        <v>23</v>
      </c>
      <c r="J260" s="11">
        <v>3</v>
      </c>
      <c r="K260" s="8" t="s">
        <v>29</v>
      </c>
      <c r="L260" s="12">
        <v>8291</v>
      </c>
      <c r="M260" s="12">
        <v>15734</v>
      </c>
      <c r="N260" s="12">
        <v>0</v>
      </c>
      <c r="O260" s="12">
        <v>41005</v>
      </c>
    </row>
    <row r="261" spans="1:15" x14ac:dyDescent="0.2">
      <c r="A261" s="7" t="s">
        <v>295</v>
      </c>
      <c r="B261" s="8" t="s">
        <v>28</v>
      </c>
      <c r="C261" s="9">
        <v>664</v>
      </c>
      <c r="D261" s="10" t="s">
        <v>39</v>
      </c>
      <c r="E261" s="11">
        <v>2</v>
      </c>
      <c r="F261" s="8" t="s">
        <v>23</v>
      </c>
      <c r="G261" s="8" t="s">
        <v>29</v>
      </c>
      <c r="H261" s="11">
        <v>14</v>
      </c>
      <c r="I261" s="8" t="s">
        <v>23</v>
      </c>
      <c r="J261" s="11">
        <v>0</v>
      </c>
      <c r="K261" s="8" t="s">
        <v>29</v>
      </c>
      <c r="L261" s="12">
        <v>0</v>
      </c>
      <c r="M261" s="12">
        <v>0</v>
      </c>
      <c r="N261" s="12">
        <v>0</v>
      </c>
      <c r="O261" s="12">
        <v>0</v>
      </c>
    </row>
    <row r="262" spans="1:15" x14ac:dyDescent="0.2">
      <c r="A262" s="7" t="s">
        <v>296</v>
      </c>
      <c r="B262" s="8" t="s">
        <v>31</v>
      </c>
      <c r="C262" s="9">
        <v>9230</v>
      </c>
      <c r="D262" s="10" t="s">
        <v>35</v>
      </c>
      <c r="E262" s="11">
        <v>5</v>
      </c>
      <c r="F262" s="8" t="s">
        <v>23</v>
      </c>
      <c r="G262" s="8" t="s">
        <v>29</v>
      </c>
      <c r="H262" s="11">
        <v>20</v>
      </c>
      <c r="I262" s="8" t="s">
        <v>23</v>
      </c>
      <c r="J262" s="11">
        <v>0</v>
      </c>
      <c r="K262" s="8" t="s">
        <v>29</v>
      </c>
      <c r="L262" s="12">
        <v>1998</v>
      </c>
      <c r="M262" s="12">
        <v>3041</v>
      </c>
      <c r="N262" s="12">
        <v>0</v>
      </c>
      <c r="O262" s="12">
        <v>13846</v>
      </c>
    </row>
    <row r="263" spans="1:15" x14ac:dyDescent="0.2">
      <c r="A263" s="7" t="s">
        <v>297</v>
      </c>
      <c r="B263" s="8" t="s">
        <v>21</v>
      </c>
      <c r="C263" s="9">
        <v>60803</v>
      </c>
      <c r="D263" s="10" t="s">
        <v>92</v>
      </c>
      <c r="E263" s="11">
        <v>36</v>
      </c>
      <c r="F263" s="8" t="s">
        <v>23</v>
      </c>
      <c r="G263" s="8" t="s">
        <v>23</v>
      </c>
      <c r="H263" s="11">
        <v>308</v>
      </c>
      <c r="I263" s="8" t="s">
        <v>23</v>
      </c>
      <c r="J263" s="11">
        <v>2</v>
      </c>
      <c r="K263" s="8" t="s">
        <v>24</v>
      </c>
      <c r="L263" s="12">
        <v>32339</v>
      </c>
      <c r="M263" s="12">
        <v>45079</v>
      </c>
      <c r="N263" s="12">
        <v>0</v>
      </c>
      <c r="O263" s="12">
        <v>45944</v>
      </c>
    </row>
    <row r="264" spans="1:15" x14ac:dyDescent="0.2">
      <c r="A264" s="7" t="s">
        <v>298</v>
      </c>
      <c r="B264" s="8" t="s">
        <v>31</v>
      </c>
      <c r="C264" s="9">
        <v>2985</v>
      </c>
      <c r="D264" s="10" t="s">
        <v>49</v>
      </c>
      <c r="E264" s="11">
        <v>5</v>
      </c>
      <c r="F264" s="8" t="s">
        <v>23</v>
      </c>
      <c r="G264" s="8" t="s">
        <v>29</v>
      </c>
      <c r="H264" s="11">
        <v>12</v>
      </c>
      <c r="I264" s="8" t="s">
        <v>23</v>
      </c>
      <c r="J264" s="11">
        <v>0</v>
      </c>
      <c r="K264" s="8" t="s">
        <v>29</v>
      </c>
      <c r="L264" s="12">
        <v>9903</v>
      </c>
      <c r="M264" s="12">
        <v>2420</v>
      </c>
      <c r="N264" s="12">
        <v>0</v>
      </c>
      <c r="O264" s="12">
        <v>6385</v>
      </c>
    </row>
    <row r="265" spans="1:15" x14ac:dyDescent="0.2">
      <c r="A265" s="7" t="s">
        <v>299</v>
      </c>
      <c r="B265" s="8" t="s">
        <v>34</v>
      </c>
      <c r="C265" s="9">
        <v>3478</v>
      </c>
      <c r="D265" s="10" t="s">
        <v>49</v>
      </c>
      <c r="E265" s="11">
        <v>5</v>
      </c>
      <c r="F265" s="8" t="s">
        <v>23</v>
      </c>
      <c r="G265" s="8" t="s">
        <v>29</v>
      </c>
      <c r="H265" s="11">
        <v>12</v>
      </c>
      <c r="I265" s="8" t="s">
        <v>23</v>
      </c>
      <c r="J265" s="11">
        <v>2</v>
      </c>
      <c r="K265" s="8" t="s">
        <v>29</v>
      </c>
      <c r="L265" s="12">
        <v>2965</v>
      </c>
      <c r="M265" s="12">
        <v>2034</v>
      </c>
      <c r="N265" s="12">
        <v>0</v>
      </c>
      <c r="O265" s="12">
        <v>2438</v>
      </c>
    </row>
    <row r="266" spans="1:15" x14ac:dyDescent="0.2">
      <c r="A266" s="7" t="s">
        <v>300</v>
      </c>
      <c r="B266" s="8" t="s">
        <v>45</v>
      </c>
      <c r="C266" s="9">
        <v>2960</v>
      </c>
      <c r="D266" s="10" t="s">
        <v>49</v>
      </c>
      <c r="E266" s="11">
        <v>10</v>
      </c>
      <c r="F266" s="8" t="s">
        <v>23</v>
      </c>
      <c r="G266" s="8" t="s">
        <v>23</v>
      </c>
      <c r="H266" s="11">
        <v>166</v>
      </c>
      <c r="I266" s="8" t="s">
        <v>23</v>
      </c>
      <c r="J266" s="11">
        <v>2</v>
      </c>
      <c r="K266" s="8" t="s">
        <v>29</v>
      </c>
      <c r="L266" s="12">
        <v>7409</v>
      </c>
      <c r="M266" s="12">
        <v>2733</v>
      </c>
      <c r="N266" s="12">
        <v>0</v>
      </c>
      <c r="O266" s="12">
        <v>14775</v>
      </c>
    </row>
    <row r="267" spans="1:15" x14ac:dyDescent="0.2">
      <c r="A267" s="7" t="s">
        <v>301</v>
      </c>
      <c r="B267" s="8" t="s">
        <v>21</v>
      </c>
      <c r="C267" s="9">
        <v>94580</v>
      </c>
      <c r="D267" s="10" t="s">
        <v>92</v>
      </c>
      <c r="E267" s="11">
        <v>92</v>
      </c>
      <c r="F267" s="8" t="s">
        <v>23</v>
      </c>
      <c r="G267" s="8" t="s">
        <v>23</v>
      </c>
      <c r="H267" s="14">
        <v>1398</v>
      </c>
      <c r="I267" s="8" t="s">
        <v>23</v>
      </c>
      <c r="J267" s="11">
        <v>10</v>
      </c>
      <c r="K267" s="8" t="s">
        <v>24</v>
      </c>
      <c r="L267" s="12">
        <v>138513</v>
      </c>
      <c r="M267" s="12">
        <v>9398</v>
      </c>
      <c r="N267" s="12">
        <v>0</v>
      </c>
      <c r="O267" s="12">
        <v>67392</v>
      </c>
    </row>
    <row r="268" spans="1:15" x14ac:dyDescent="0.2">
      <c r="A268" s="7" t="s">
        <v>302</v>
      </c>
      <c r="B268" s="8" t="s">
        <v>21</v>
      </c>
      <c r="C268" s="9">
        <v>34398</v>
      </c>
      <c r="D268" s="10" t="s">
        <v>37</v>
      </c>
      <c r="E268" s="11">
        <v>36</v>
      </c>
      <c r="F268" s="8" t="s">
        <v>23</v>
      </c>
      <c r="G268" s="8" t="s">
        <v>23</v>
      </c>
      <c r="H268" s="11">
        <v>330</v>
      </c>
      <c r="I268" s="8" t="s">
        <v>23</v>
      </c>
      <c r="J268" s="11">
        <v>10</v>
      </c>
      <c r="K268" s="8" t="s">
        <v>29</v>
      </c>
      <c r="L268" s="12">
        <v>20987</v>
      </c>
      <c r="M268" s="12">
        <v>4612</v>
      </c>
      <c r="N268" s="12">
        <v>0</v>
      </c>
      <c r="O268" s="12">
        <v>32400</v>
      </c>
    </row>
    <row r="269" spans="1:15" x14ac:dyDescent="0.2">
      <c r="A269" s="7" t="s">
        <v>303</v>
      </c>
      <c r="B269" s="8" t="s">
        <v>31</v>
      </c>
      <c r="C269" s="9">
        <v>14313</v>
      </c>
      <c r="D269" s="10" t="s">
        <v>32</v>
      </c>
      <c r="E269" s="11">
        <v>9</v>
      </c>
      <c r="F269" s="8" t="s">
        <v>23</v>
      </c>
      <c r="G269" s="8" t="s">
        <v>29</v>
      </c>
      <c r="H269" s="11">
        <v>120</v>
      </c>
      <c r="I269" s="8" t="s">
        <v>23</v>
      </c>
      <c r="J269" s="11">
        <v>3</v>
      </c>
      <c r="K269" s="8" t="s">
        <v>29</v>
      </c>
      <c r="L269" s="12">
        <v>5768</v>
      </c>
      <c r="M269" s="12">
        <v>10489</v>
      </c>
      <c r="N269" s="12">
        <v>0</v>
      </c>
      <c r="O269" s="12">
        <v>18772</v>
      </c>
    </row>
    <row r="270" spans="1:15" x14ac:dyDescent="0.2">
      <c r="A270" s="7" t="s">
        <v>304</v>
      </c>
      <c r="B270" s="8" t="s">
        <v>75</v>
      </c>
      <c r="C270" s="9">
        <v>25337</v>
      </c>
      <c r="D270" s="10" t="s">
        <v>37</v>
      </c>
      <c r="E270" s="11">
        <v>34</v>
      </c>
      <c r="F270" s="8" t="s">
        <v>23</v>
      </c>
      <c r="G270" s="8" t="s">
        <v>29</v>
      </c>
      <c r="H270" s="11">
        <v>265</v>
      </c>
      <c r="I270" s="8" t="s">
        <v>23</v>
      </c>
      <c r="J270" s="11">
        <v>12</v>
      </c>
      <c r="K270" s="8" t="s">
        <v>29</v>
      </c>
      <c r="L270" s="12">
        <v>53829</v>
      </c>
      <c r="M270" s="12">
        <v>19708</v>
      </c>
      <c r="N270" s="12">
        <v>0</v>
      </c>
      <c r="O270" s="12">
        <v>51703</v>
      </c>
    </row>
    <row r="271" spans="1:15" x14ac:dyDescent="0.2">
      <c r="A271" s="7" t="s">
        <v>305</v>
      </c>
      <c r="B271" s="8" t="s">
        <v>31</v>
      </c>
      <c r="C271" s="9">
        <v>12265</v>
      </c>
      <c r="D271" s="10" t="s">
        <v>32</v>
      </c>
      <c r="E271" s="11">
        <v>4</v>
      </c>
      <c r="F271" s="8" t="s">
        <v>23</v>
      </c>
      <c r="G271" s="8" t="s">
        <v>29</v>
      </c>
      <c r="H271" s="11">
        <v>0</v>
      </c>
      <c r="I271" s="8" t="s">
        <v>23</v>
      </c>
      <c r="J271" s="11">
        <v>2</v>
      </c>
      <c r="K271" s="8" t="s">
        <v>29</v>
      </c>
      <c r="L271" s="12">
        <v>0</v>
      </c>
      <c r="M271" s="12">
        <v>2157</v>
      </c>
      <c r="N271" s="12">
        <v>0</v>
      </c>
      <c r="O271" s="12">
        <v>11833</v>
      </c>
    </row>
    <row r="272" spans="1:15" x14ac:dyDescent="0.2">
      <c r="A272" s="7" t="s">
        <v>306</v>
      </c>
      <c r="B272" s="8" t="s">
        <v>75</v>
      </c>
      <c r="C272" s="9">
        <v>53821</v>
      </c>
      <c r="D272" s="10" t="s">
        <v>92</v>
      </c>
      <c r="E272" s="11">
        <v>26</v>
      </c>
      <c r="F272" s="8" t="s">
        <v>23</v>
      </c>
      <c r="G272" s="8" t="s">
        <v>29</v>
      </c>
      <c r="H272" s="11">
        <v>340</v>
      </c>
      <c r="I272" s="8" t="s">
        <v>23</v>
      </c>
      <c r="J272" s="11">
        <v>14</v>
      </c>
      <c r="K272" s="8" t="s">
        <v>29</v>
      </c>
      <c r="L272" s="12">
        <v>4534</v>
      </c>
      <c r="M272" s="12">
        <v>9463</v>
      </c>
      <c r="N272" s="12">
        <v>0</v>
      </c>
      <c r="O272" s="12">
        <v>48785</v>
      </c>
    </row>
    <row r="273" spans="1:15" x14ac:dyDescent="0.2">
      <c r="A273" s="7" t="s">
        <v>307</v>
      </c>
      <c r="B273" s="8" t="s">
        <v>34</v>
      </c>
      <c r="C273" s="9">
        <v>1422</v>
      </c>
      <c r="D273" s="10" t="s">
        <v>39</v>
      </c>
      <c r="E273" s="11">
        <v>2</v>
      </c>
      <c r="F273" s="8" t="s">
        <v>23</v>
      </c>
      <c r="G273" s="8" t="s">
        <v>29</v>
      </c>
      <c r="H273" s="11">
        <v>2</v>
      </c>
      <c r="I273" s="8" t="s">
        <v>23</v>
      </c>
      <c r="J273" s="11">
        <v>0</v>
      </c>
      <c r="K273" s="8" t="s">
        <v>29</v>
      </c>
      <c r="L273" s="12">
        <v>0</v>
      </c>
      <c r="M273" s="12">
        <v>105</v>
      </c>
      <c r="N273" s="12">
        <v>0</v>
      </c>
      <c r="O273" s="12">
        <v>2815</v>
      </c>
    </row>
    <row r="274" spans="1:15" x14ac:dyDescent="0.2">
      <c r="A274" s="7" t="s">
        <v>308</v>
      </c>
      <c r="B274" s="8" t="s">
        <v>31</v>
      </c>
      <c r="C274" s="9">
        <v>5628</v>
      </c>
      <c r="D274" s="10" t="s">
        <v>35</v>
      </c>
      <c r="E274" s="11">
        <v>5</v>
      </c>
      <c r="F274" s="8" t="s">
        <v>23</v>
      </c>
      <c r="G274" s="8" t="s">
        <v>29</v>
      </c>
      <c r="H274" s="11">
        <v>14</v>
      </c>
      <c r="I274" s="8" t="s">
        <v>23</v>
      </c>
      <c r="J274" s="11">
        <v>1</v>
      </c>
      <c r="K274" s="8" t="s">
        <v>29</v>
      </c>
      <c r="L274" s="12">
        <v>7681</v>
      </c>
      <c r="M274" s="12">
        <v>3949</v>
      </c>
      <c r="N274" s="12">
        <v>0</v>
      </c>
      <c r="O274" s="12">
        <v>9794</v>
      </c>
    </row>
    <row r="275" spans="1:15" x14ac:dyDescent="0.2">
      <c r="A275" s="7" t="s">
        <v>309</v>
      </c>
      <c r="B275" s="8" t="s">
        <v>21</v>
      </c>
      <c r="C275" s="9">
        <v>17960</v>
      </c>
      <c r="D275" s="10" t="s">
        <v>22</v>
      </c>
      <c r="E275" s="11">
        <v>9</v>
      </c>
      <c r="F275" s="8" t="s">
        <v>23</v>
      </c>
      <c r="G275" s="8" t="s">
        <v>29</v>
      </c>
      <c r="H275" s="11">
        <v>107</v>
      </c>
      <c r="I275" s="8" t="s">
        <v>23</v>
      </c>
      <c r="J275" s="11">
        <v>2</v>
      </c>
      <c r="K275" s="8" t="s">
        <v>29</v>
      </c>
      <c r="L275" s="12">
        <v>12897</v>
      </c>
      <c r="M275" s="12">
        <v>8240</v>
      </c>
      <c r="N275" s="12">
        <v>0</v>
      </c>
      <c r="O275" s="12">
        <v>21580</v>
      </c>
    </row>
    <row r="276" spans="1:15" x14ac:dyDescent="0.2">
      <c r="A276" s="7" t="s">
        <v>310</v>
      </c>
      <c r="B276" s="8" t="s">
        <v>41</v>
      </c>
      <c r="C276" s="9">
        <v>7295</v>
      </c>
      <c r="D276" s="10" t="s">
        <v>35</v>
      </c>
      <c r="E276" s="11">
        <v>14</v>
      </c>
      <c r="F276" s="8" t="s">
        <v>23</v>
      </c>
      <c r="G276" s="8" t="s">
        <v>23</v>
      </c>
      <c r="H276" s="11">
        <v>132</v>
      </c>
      <c r="I276" s="8" t="s">
        <v>23</v>
      </c>
      <c r="J276" s="11">
        <v>3</v>
      </c>
      <c r="K276" s="8" t="s">
        <v>29</v>
      </c>
      <c r="L276" s="12">
        <v>40093</v>
      </c>
      <c r="M276" s="12">
        <v>8101</v>
      </c>
      <c r="N276" s="12">
        <v>5920</v>
      </c>
      <c r="O276" s="12">
        <v>27662</v>
      </c>
    </row>
    <row r="277" spans="1:15" x14ac:dyDescent="0.2">
      <c r="A277" s="7" t="s">
        <v>311</v>
      </c>
      <c r="B277" s="8" t="s">
        <v>34</v>
      </c>
      <c r="C277" s="9">
        <v>394</v>
      </c>
      <c r="D277" s="10" t="s">
        <v>39</v>
      </c>
      <c r="E277" s="11">
        <v>3</v>
      </c>
      <c r="F277" s="8" t="s">
        <v>23</v>
      </c>
      <c r="G277" s="8" t="s">
        <v>23</v>
      </c>
      <c r="H277" s="11">
        <v>3</v>
      </c>
      <c r="I277" s="8" t="s">
        <v>23</v>
      </c>
      <c r="J277" s="11">
        <v>2</v>
      </c>
      <c r="K277" s="8" t="s">
        <v>29</v>
      </c>
      <c r="L277" s="12">
        <v>0</v>
      </c>
      <c r="M277" s="12">
        <v>0</v>
      </c>
      <c r="N277" s="12">
        <v>0</v>
      </c>
      <c r="O277" s="12">
        <v>1990</v>
      </c>
    </row>
    <row r="278" spans="1:15" x14ac:dyDescent="0.2">
      <c r="A278" s="7" t="s">
        <v>312</v>
      </c>
      <c r="B278" s="8" t="s">
        <v>41</v>
      </c>
      <c r="C278" s="9">
        <v>6358</v>
      </c>
      <c r="D278" s="10" t="s">
        <v>35</v>
      </c>
      <c r="E278" s="11">
        <v>15</v>
      </c>
      <c r="F278" s="8" t="s">
        <v>23</v>
      </c>
      <c r="G278" s="8" t="s">
        <v>29</v>
      </c>
      <c r="H278" s="11">
        <v>415</v>
      </c>
      <c r="I278" s="8" t="s">
        <v>23</v>
      </c>
      <c r="J278" s="11">
        <v>4</v>
      </c>
      <c r="K278" s="8" t="s">
        <v>29</v>
      </c>
      <c r="L278" s="12">
        <v>2500</v>
      </c>
      <c r="M278" s="12">
        <v>8358</v>
      </c>
      <c r="N278" s="12">
        <v>0</v>
      </c>
      <c r="O278" s="12">
        <v>18356</v>
      </c>
    </row>
    <row r="279" spans="1:15" x14ac:dyDescent="0.2">
      <c r="A279" s="7" t="s">
        <v>313</v>
      </c>
      <c r="B279" s="8" t="s">
        <v>66</v>
      </c>
      <c r="C279" s="9">
        <v>1276</v>
      </c>
      <c r="D279" s="10" t="s">
        <v>39</v>
      </c>
      <c r="E279" s="11">
        <v>4</v>
      </c>
      <c r="F279" s="8" t="s">
        <v>23</v>
      </c>
      <c r="G279" s="8" t="s">
        <v>29</v>
      </c>
      <c r="H279" s="11">
        <v>49</v>
      </c>
      <c r="I279" s="8" t="s">
        <v>23</v>
      </c>
      <c r="J279" s="11">
        <v>0</v>
      </c>
      <c r="K279" s="8" t="s">
        <v>29</v>
      </c>
      <c r="L279" s="12">
        <v>0</v>
      </c>
      <c r="M279" s="12">
        <v>0</v>
      </c>
      <c r="N279" s="12">
        <v>0</v>
      </c>
      <c r="O279" s="12">
        <v>1000</v>
      </c>
    </row>
    <row r="280" spans="1:15" x14ac:dyDescent="0.2">
      <c r="A280" s="7" t="s">
        <v>314</v>
      </c>
      <c r="B280" s="8" t="s">
        <v>28</v>
      </c>
      <c r="C280" s="9">
        <v>1802</v>
      </c>
      <c r="D280" s="10" t="s">
        <v>39</v>
      </c>
      <c r="E280" s="11">
        <v>3</v>
      </c>
      <c r="F280" s="8" t="s">
        <v>23</v>
      </c>
      <c r="G280" s="8" t="s">
        <v>29</v>
      </c>
      <c r="H280" s="11">
        <v>15</v>
      </c>
      <c r="I280" s="8" t="s">
        <v>23</v>
      </c>
      <c r="J280" s="11">
        <v>3</v>
      </c>
      <c r="K280" s="8" t="s">
        <v>29</v>
      </c>
      <c r="L280" s="12">
        <v>0</v>
      </c>
      <c r="M280" s="12">
        <v>0</v>
      </c>
      <c r="N280" s="12">
        <v>0</v>
      </c>
      <c r="O280" s="12">
        <v>0</v>
      </c>
    </row>
    <row r="281" spans="1:15" x14ac:dyDescent="0.2">
      <c r="A281" s="7" t="s">
        <v>315</v>
      </c>
      <c r="B281" s="8" t="s">
        <v>66</v>
      </c>
      <c r="C281" s="9">
        <v>8846</v>
      </c>
      <c r="D281" s="10" t="s">
        <v>35</v>
      </c>
      <c r="E281" s="11">
        <v>8</v>
      </c>
      <c r="F281" s="8" t="s">
        <v>23</v>
      </c>
      <c r="G281" s="8" t="s">
        <v>29</v>
      </c>
      <c r="H281" s="11">
        <v>35</v>
      </c>
      <c r="I281" s="8" t="s">
        <v>23</v>
      </c>
      <c r="J281" s="11">
        <v>2</v>
      </c>
      <c r="K281" s="8" t="s">
        <v>24</v>
      </c>
      <c r="L281" s="12">
        <v>0</v>
      </c>
      <c r="M281" s="12">
        <v>0</v>
      </c>
      <c r="N281" s="12">
        <v>0</v>
      </c>
      <c r="O281" s="12">
        <v>3300</v>
      </c>
    </row>
    <row r="282" spans="1:15" x14ac:dyDescent="0.2">
      <c r="A282" s="7" t="s">
        <v>316</v>
      </c>
      <c r="B282" s="8" t="s">
        <v>75</v>
      </c>
      <c r="C282" s="9">
        <v>43559</v>
      </c>
      <c r="D282" s="10" t="s">
        <v>37</v>
      </c>
      <c r="E282" s="11">
        <v>22</v>
      </c>
      <c r="F282" s="8" t="s">
        <v>23</v>
      </c>
      <c r="G282" s="8" t="s">
        <v>29</v>
      </c>
      <c r="H282" s="11">
        <v>485</v>
      </c>
      <c r="I282" s="8" t="s">
        <v>23</v>
      </c>
      <c r="J282" s="11">
        <v>6</v>
      </c>
      <c r="K282" s="8" t="s">
        <v>29</v>
      </c>
      <c r="L282" s="12">
        <v>55839</v>
      </c>
      <c r="M282" s="12">
        <v>25874</v>
      </c>
      <c r="N282" s="12">
        <v>0</v>
      </c>
      <c r="O282" s="12">
        <v>53563</v>
      </c>
    </row>
    <row r="283" spans="1:15" x14ac:dyDescent="0.2">
      <c r="A283" s="7" t="s">
        <v>317</v>
      </c>
      <c r="B283" s="8" t="s">
        <v>41</v>
      </c>
      <c r="C283" s="9">
        <v>9489</v>
      </c>
      <c r="D283" s="10" t="s">
        <v>35</v>
      </c>
      <c r="E283" s="11">
        <v>18</v>
      </c>
      <c r="F283" s="8" t="s">
        <v>23</v>
      </c>
      <c r="G283" s="8" t="s">
        <v>29</v>
      </c>
      <c r="H283" s="11">
        <v>103</v>
      </c>
      <c r="I283" s="8" t="s">
        <v>23</v>
      </c>
      <c r="J283" s="11">
        <v>7</v>
      </c>
      <c r="K283" s="8" t="s">
        <v>29</v>
      </c>
      <c r="L283" s="12">
        <v>1111</v>
      </c>
      <c r="M283" s="12">
        <v>7291</v>
      </c>
      <c r="N283" s="12">
        <v>0</v>
      </c>
      <c r="O283" s="12">
        <v>15541</v>
      </c>
    </row>
    <row r="284" spans="1:15" x14ac:dyDescent="0.2">
      <c r="A284" s="7" t="s">
        <v>318</v>
      </c>
      <c r="B284" s="8" t="s">
        <v>66</v>
      </c>
      <c r="C284" s="9">
        <v>895</v>
      </c>
      <c r="D284" s="10" t="s">
        <v>39</v>
      </c>
      <c r="E284" s="11">
        <v>1</v>
      </c>
      <c r="F284" s="8" t="s">
        <v>23</v>
      </c>
      <c r="G284" s="8" t="s">
        <v>29</v>
      </c>
      <c r="H284" s="11">
        <v>1</v>
      </c>
      <c r="I284" s="8" t="s">
        <v>23</v>
      </c>
      <c r="J284" s="11">
        <v>0</v>
      </c>
      <c r="K284" s="8" t="s">
        <v>23</v>
      </c>
      <c r="L284" s="12">
        <v>0</v>
      </c>
      <c r="M284" s="12">
        <v>0</v>
      </c>
      <c r="N284" s="12">
        <v>0</v>
      </c>
      <c r="O284" s="12">
        <v>0</v>
      </c>
    </row>
    <row r="285" spans="1:15" x14ac:dyDescent="0.2">
      <c r="A285" s="7" t="s">
        <v>319</v>
      </c>
      <c r="B285" s="8" t="s">
        <v>21</v>
      </c>
      <c r="C285" s="9">
        <v>20226</v>
      </c>
      <c r="D285" s="10" t="s">
        <v>22</v>
      </c>
      <c r="E285" s="11">
        <v>18</v>
      </c>
      <c r="F285" s="8" t="s">
        <v>23</v>
      </c>
      <c r="G285" s="8" t="s">
        <v>29</v>
      </c>
      <c r="H285" s="11">
        <v>178</v>
      </c>
      <c r="I285" s="8" t="s">
        <v>23</v>
      </c>
      <c r="J285" s="11">
        <v>2</v>
      </c>
      <c r="K285" s="8" t="s">
        <v>29</v>
      </c>
      <c r="L285" s="12">
        <v>47860</v>
      </c>
      <c r="M285" s="12">
        <v>11597</v>
      </c>
      <c r="N285" s="12">
        <v>0</v>
      </c>
      <c r="O285" s="12">
        <v>36208</v>
      </c>
    </row>
    <row r="286" spans="1:15" x14ac:dyDescent="0.2">
      <c r="A286" s="7" t="s">
        <v>320</v>
      </c>
      <c r="B286" s="8" t="s">
        <v>75</v>
      </c>
      <c r="C286" s="9">
        <v>28385</v>
      </c>
      <c r="D286" s="10" t="s">
        <v>37</v>
      </c>
      <c r="E286" s="11">
        <v>20</v>
      </c>
      <c r="F286" s="8" t="s">
        <v>23</v>
      </c>
      <c r="G286" s="8" t="s">
        <v>23</v>
      </c>
      <c r="H286" s="11">
        <v>210</v>
      </c>
      <c r="I286" s="8" t="s">
        <v>23</v>
      </c>
      <c r="J286" s="11">
        <v>4</v>
      </c>
      <c r="K286" s="8" t="s">
        <v>29</v>
      </c>
      <c r="L286" s="12">
        <v>11064</v>
      </c>
      <c r="M286" s="12">
        <v>0</v>
      </c>
      <c r="N286" s="12">
        <v>0</v>
      </c>
      <c r="O286" s="12">
        <v>40503</v>
      </c>
    </row>
    <row r="287" spans="1:15" x14ac:dyDescent="0.2">
      <c r="A287" s="7" t="s">
        <v>321</v>
      </c>
      <c r="B287" s="8" t="s">
        <v>28</v>
      </c>
      <c r="C287" s="9">
        <v>683</v>
      </c>
      <c r="D287" s="10" t="s">
        <v>39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x14ac:dyDescent="0.2">
      <c r="A288" s="7" t="s">
        <v>322</v>
      </c>
      <c r="B288" s="8" t="s">
        <v>21</v>
      </c>
      <c r="C288" s="9">
        <v>18834</v>
      </c>
      <c r="D288" s="10" t="s">
        <v>22</v>
      </c>
      <c r="E288" s="11">
        <v>17</v>
      </c>
      <c r="F288" s="8" t="s">
        <v>23</v>
      </c>
      <c r="G288" s="8" t="s">
        <v>29</v>
      </c>
      <c r="H288" s="11">
        <v>180</v>
      </c>
      <c r="I288" s="8" t="s">
        <v>23</v>
      </c>
      <c r="J288" s="11">
        <v>6</v>
      </c>
      <c r="K288" s="8" t="s">
        <v>29</v>
      </c>
      <c r="L288" s="12">
        <v>34254</v>
      </c>
      <c r="M288" s="12">
        <v>23641</v>
      </c>
      <c r="N288" s="12">
        <v>0</v>
      </c>
      <c r="O288" s="12">
        <v>36786</v>
      </c>
    </row>
    <row r="289" spans="1:15" x14ac:dyDescent="0.2">
      <c r="A289" s="7" t="s">
        <v>323</v>
      </c>
      <c r="B289" s="8" t="s">
        <v>31</v>
      </c>
      <c r="C289" s="9">
        <v>15702</v>
      </c>
      <c r="D289" s="10" t="s">
        <v>22</v>
      </c>
      <c r="E289" s="11">
        <v>28</v>
      </c>
      <c r="F289" s="8" t="s">
        <v>23</v>
      </c>
      <c r="G289" s="8" t="s">
        <v>23</v>
      </c>
      <c r="H289" s="11">
        <v>106</v>
      </c>
      <c r="I289" s="8" t="s">
        <v>23</v>
      </c>
      <c r="J289" s="11">
        <v>8</v>
      </c>
      <c r="K289" s="8" t="s">
        <v>24</v>
      </c>
      <c r="L289" s="12">
        <v>27638</v>
      </c>
      <c r="M289" s="12">
        <v>18538</v>
      </c>
      <c r="N289" s="12">
        <v>0</v>
      </c>
      <c r="O289" s="12">
        <v>32678</v>
      </c>
    </row>
    <row r="290" spans="1:15" x14ac:dyDescent="0.2">
      <c r="A290" s="7" t="s">
        <v>324</v>
      </c>
      <c r="B290" s="8" t="s">
        <v>21</v>
      </c>
      <c r="C290" s="9">
        <v>18943</v>
      </c>
      <c r="D290" s="10" t="s">
        <v>22</v>
      </c>
      <c r="E290" s="11">
        <v>26</v>
      </c>
      <c r="F290" s="8" t="s">
        <v>23</v>
      </c>
      <c r="G290" s="8" t="s">
        <v>23</v>
      </c>
      <c r="H290" s="11">
        <v>625</v>
      </c>
      <c r="I290" s="8" t="s">
        <v>23</v>
      </c>
      <c r="J290" s="11">
        <v>10</v>
      </c>
      <c r="K290" s="8" t="s">
        <v>29</v>
      </c>
      <c r="L290" s="12">
        <v>40516</v>
      </c>
      <c r="M290" s="12">
        <v>16133</v>
      </c>
      <c r="N290" s="12">
        <v>0</v>
      </c>
      <c r="O290" s="12">
        <v>40546</v>
      </c>
    </row>
    <row r="291" spans="1:15" x14ac:dyDescent="0.2">
      <c r="A291" s="7" t="s">
        <v>325</v>
      </c>
      <c r="B291" s="8" t="s">
        <v>34</v>
      </c>
      <c r="C291" s="9">
        <v>3152</v>
      </c>
      <c r="D291" s="10" t="s">
        <v>49</v>
      </c>
      <c r="E291" s="11">
        <v>5</v>
      </c>
      <c r="F291" s="8" t="s">
        <v>23</v>
      </c>
      <c r="G291" s="8" t="s">
        <v>29</v>
      </c>
      <c r="H291" s="11">
        <v>72</v>
      </c>
      <c r="I291" s="8" t="s">
        <v>23</v>
      </c>
      <c r="J291" s="11">
        <v>0</v>
      </c>
      <c r="K291" s="8" t="s">
        <v>29</v>
      </c>
      <c r="L291" s="12">
        <v>0</v>
      </c>
      <c r="M291" s="12">
        <v>292</v>
      </c>
      <c r="N291" s="12">
        <v>0</v>
      </c>
      <c r="O291" s="12">
        <v>7208</v>
      </c>
    </row>
    <row r="292" spans="1:15" x14ac:dyDescent="0.2">
      <c r="A292" s="7" t="s">
        <v>326</v>
      </c>
      <c r="B292" s="8" t="s">
        <v>34</v>
      </c>
      <c r="C292" s="9">
        <v>1861</v>
      </c>
      <c r="D292" s="10" t="s">
        <v>39</v>
      </c>
      <c r="E292" s="11">
        <v>3</v>
      </c>
      <c r="F292" s="8" t="s">
        <v>23</v>
      </c>
      <c r="G292" s="8" t="s">
        <v>29</v>
      </c>
      <c r="H292" s="11">
        <v>7</v>
      </c>
      <c r="I292" s="8" t="s">
        <v>23</v>
      </c>
      <c r="J292" s="11">
        <v>0</v>
      </c>
      <c r="K292" s="8" t="s">
        <v>29</v>
      </c>
      <c r="L292" s="12">
        <v>0</v>
      </c>
      <c r="M292" s="12">
        <v>0</v>
      </c>
      <c r="N292" s="12">
        <v>0</v>
      </c>
      <c r="O292" s="12">
        <v>2969</v>
      </c>
    </row>
    <row r="293" spans="1:15" x14ac:dyDescent="0.2">
      <c r="A293" s="7" t="s">
        <v>327</v>
      </c>
      <c r="B293" s="8" t="s">
        <v>34</v>
      </c>
      <c r="C293" s="9">
        <v>1861</v>
      </c>
      <c r="D293" s="10" t="s">
        <v>39</v>
      </c>
      <c r="E293" s="11">
        <v>1</v>
      </c>
      <c r="F293" s="8" t="s">
        <v>23</v>
      </c>
      <c r="G293" s="8" t="s">
        <v>23</v>
      </c>
      <c r="H293" s="11">
        <v>5</v>
      </c>
      <c r="I293" s="8" t="s">
        <v>23</v>
      </c>
      <c r="J293" s="11">
        <v>0</v>
      </c>
      <c r="K293" s="8" t="s">
        <v>29</v>
      </c>
      <c r="L293" s="12">
        <v>0</v>
      </c>
      <c r="M293" s="12">
        <v>76</v>
      </c>
      <c r="N293" s="12">
        <v>0</v>
      </c>
      <c r="O293" s="12">
        <v>2033</v>
      </c>
    </row>
    <row r="294" spans="1:15" x14ac:dyDescent="0.2">
      <c r="A294" s="7" t="s">
        <v>328</v>
      </c>
      <c r="B294" s="8" t="s">
        <v>26</v>
      </c>
      <c r="C294" s="9">
        <v>4341</v>
      </c>
      <c r="D294" s="10" t="s">
        <v>49</v>
      </c>
      <c r="E294" s="11">
        <v>30</v>
      </c>
      <c r="F294" s="8" t="s">
        <v>23</v>
      </c>
      <c r="G294" s="8" t="s">
        <v>29</v>
      </c>
      <c r="H294" s="11">
        <v>39</v>
      </c>
      <c r="I294" s="8" t="s">
        <v>23</v>
      </c>
      <c r="J294" s="11">
        <v>27</v>
      </c>
      <c r="K294" s="8" t="s">
        <v>29</v>
      </c>
      <c r="L294" s="12">
        <v>24391</v>
      </c>
      <c r="M294" s="12">
        <v>7364</v>
      </c>
      <c r="N294" s="12">
        <v>0</v>
      </c>
      <c r="O294" s="12">
        <v>23526</v>
      </c>
    </row>
    <row r="295" spans="1:15" x14ac:dyDescent="0.2">
      <c r="A295" s="7" t="s">
        <v>329</v>
      </c>
      <c r="B295" s="8" t="s">
        <v>34</v>
      </c>
      <c r="C295" s="9">
        <v>7649</v>
      </c>
      <c r="D295" s="10" t="s">
        <v>35</v>
      </c>
      <c r="E295" s="11">
        <v>11</v>
      </c>
      <c r="F295" s="8" t="s">
        <v>23</v>
      </c>
      <c r="G295" s="8" t="s">
        <v>23</v>
      </c>
      <c r="H295" s="11">
        <v>360</v>
      </c>
      <c r="I295" s="8" t="s">
        <v>23</v>
      </c>
      <c r="J295" s="11">
        <v>4</v>
      </c>
      <c r="K295" s="8" t="s">
        <v>29</v>
      </c>
      <c r="L295" s="12">
        <v>4216</v>
      </c>
      <c r="M295" s="12">
        <v>0</v>
      </c>
      <c r="N295" s="12">
        <v>0</v>
      </c>
      <c r="O295" s="12">
        <v>7963</v>
      </c>
    </row>
    <row r="296" spans="1:15" x14ac:dyDescent="0.2">
      <c r="A296" s="7" t="s">
        <v>330</v>
      </c>
      <c r="B296" s="8" t="s">
        <v>34</v>
      </c>
      <c r="C296" s="9">
        <v>37973</v>
      </c>
      <c r="D296" s="10" t="s">
        <v>37</v>
      </c>
      <c r="E296" s="11">
        <v>56</v>
      </c>
      <c r="F296" s="8" t="s">
        <v>23</v>
      </c>
      <c r="G296" s="8" t="s">
        <v>23</v>
      </c>
      <c r="H296" s="11">
        <v>382</v>
      </c>
      <c r="I296" s="8" t="s">
        <v>23</v>
      </c>
      <c r="J296" s="11">
        <v>7</v>
      </c>
      <c r="K296" s="8" t="s">
        <v>29</v>
      </c>
      <c r="L296" s="12">
        <v>33951</v>
      </c>
      <c r="M296" s="12">
        <v>48276</v>
      </c>
      <c r="N296" s="12">
        <v>0</v>
      </c>
      <c r="O296" s="12">
        <v>34736</v>
      </c>
    </row>
    <row r="297" spans="1:15" x14ac:dyDescent="0.2">
      <c r="A297" s="7" t="s">
        <v>331</v>
      </c>
      <c r="B297" s="8" t="s">
        <v>34</v>
      </c>
      <c r="C297" s="9">
        <v>1774</v>
      </c>
      <c r="D297" s="10" t="s">
        <v>39</v>
      </c>
      <c r="E297" s="11">
        <v>2</v>
      </c>
      <c r="F297" s="8" t="s">
        <v>23</v>
      </c>
      <c r="G297" s="8" t="s">
        <v>23</v>
      </c>
      <c r="H297" s="11">
        <v>5</v>
      </c>
      <c r="I297" s="8" t="s">
        <v>23</v>
      </c>
      <c r="J297" s="11">
        <v>0</v>
      </c>
      <c r="K297" s="8" t="s">
        <v>29</v>
      </c>
      <c r="L297" s="12">
        <v>298</v>
      </c>
      <c r="M297" s="12">
        <v>2249</v>
      </c>
      <c r="N297" s="12">
        <v>0</v>
      </c>
      <c r="O297" s="12">
        <v>1324</v>
      </c>
    </row>
    <row r="298" spans="1:15" x14ac:dyDescent="0.2">
      <c r="A298" s="7" t="s">
        <v>332</v>
      </c>
      <c r="B298" s="8" t="s">
        <v>31</v>
      </c>
      <c r="C298" s="9">
        <v>18181</v>
      </c>
      <c r="D298" s="10" t="s">
        <v>22</v>
      </c>
      <c r="E298" s="11">
        <v>10</v>
      </c>
      <c r="F298" s="8" t="s">
        <v>23</v>
      </c>
      <c r="G298" s="8" t="s">
        <v>23</v>
      </c>
      <c r="H298" s="11">
        <v>118</v>
      </c>
      <c r="I298" s="8" t="s">
        <v>23</v>
      </c>
      <c r="J298" s="11">
        <v>0</v>
      </c>
      <c r="K298" s="8" t="s">
        <v>29</v>
      </c>
      <c r="L298" s="12">
        <v>1699</v>
      </c>
      <c r="M298" s="12">
        <v>8389</v>
      </c>
      <c r="N298" s="12">
        <v>0</v>
      </c>
      <c r="O298" s="12">
        <v>23461</v>
      </c>
    </row>
    <row r="299" spans="1:15" x14ac:dyDescent="0.2">
      <c r="A299" s="7" t="s">
        <v>333</v>
      </c>
      <c r="B299" s="8" t="s">
        <v>26</v>
      </c>
      <c r="C299" s="9">
        <v>81562</v>
      </c>
      <c r="D299" s="10" t="s">
        <v>92</v>
      </c>
      <c r="E299" s="11">
        <v>54</v>
      </c>
      <c r="F299" s="8" t="s">
        <v>23</v>
      </c>
      <c r="G299" s="8" t="s">
        <v>23</v>
      </c>
      <c r="H299" s="14">
        <v>1167</v>
      </c>
      <c r="I299" s="8" t="s">
        <v>23</v>
      </c>
      <c r="J299" s="11">
        <v>15</v>
      </c>
      <c r="K299" s="8" t="s">
        <v>29</v>
      </c>
      <c r="L299" s="12">
        <v>14889</v>
      </c>
      <c r="M299" s="12">
        <v>77054</v>
      </c>
      <c r="N299" s="12">
        <v>0</v>
      </c>
      <c r="O299" s="12">
        <v>57053</v>
      </c>
    </row>
    <row r="300" spans="1:15" s="16" customFormat="1" x14ac:dyDescent="0.2">
      <c r="A300" s="15" t="s">
        <v>334</v>
      </c>
      <c r="B300" s="8" t="s">
        <v>34</v>
      </c>
      <c r="C300" s="9">
        <v>17806</v>
      </c>
      <c r="D300" s="10" t="s">
        <v>22</v>
      </c>
      <c r="E300" s="11">
        <v>46</v>
      </c>
      <c r="F300" s="8" t="s">
        <v>23</v>
      </c>
      <c r="G300" s="8" t="s">
        <v>23</v>
      </c>
      <c r="H300" s="11">
        <v>319</v>
      </c>
      <c r="I300" s="8" t="s">
        <v>23</v>
      </c>
      <c r="J300" s="11">
        <v>9</v>
      </c>
      <c r="K300" s="8" t="s">
        <v>29</v>
      </c>
      <c r="L300" s="12">
        <v>7349</v>
      </c>
      <c r="M300" s="12">
        <v>15639</v>
      </c>
      <c r="N300" s="12">
        <v>0</v>
      </c>
      <c r="O300" s="12">
        <v>27075</v>
      </c>
    </row>
    <row r="301" spans="1:15" x14ac:dyDescent="0.2">
      <c r="A301" s="7" t="s">
        <v>335</v>
      </c>
      <c r="B301" s="8" t="s">
        <v>34</v>
      </c>
      <c r="C301" s="9">
        <v>6196</v>
      </c>
      <c r="D301" s="10" t="s">
        <v>35</v>
      </c>
      <c r="E301" s="11">
        <v>7</v>
      </c>
      <c r="F301" s="8" t="s">
        <v>23</v>
      </c>
      <c r="G301" s="8" t="s">
        <v>23</v>
      </c>
      <c r="H301" s="11">
        <v>32</v>
      </c>
      <c r="I301" s="8" t="s">
        <v>23</v>
      </c>
      <c r="J301" s="11">
        <v>3</v>
      </c>
      <c r="K301" s="8" t="s">
        <v>29</v>
      </c>
      <c r="L301" s="12">
        <v>0</v>
      </c>
      <c r="M301" s="12">
        <v>325</v>
      </c>
      <c r="N301" s="12">
        <v>0</v>
      </c>
      <c r="O301" s="12">
        <v>6137</v>
      </c>
    </row>
    <row r="302" spans="1:15" x14ac:dyDescent="0.2">
      <c r="A302" s="7" t="s">
        <v>336</v>
      </c>
      <c r="B302" s="8" t="s">
        <v>34</v>
      </c>
      <c r="C302" s="9">
        <v>10169</v>
      </c>
      <c r="D302" s="10" t="s">
        <v>32</v>
      </c>
      <c r="E302" s="11">
        <v>5</v>
      </c>
      <c r="F302" s="8" t="s">
        <v>23</v>
      </c>
      <c r="G302" s="8" t="s">
        <v>29</v>
      </c>
      <c r="H302" s="11">
        <v>7</v>
      </c>
      <c r="I302" s="8" t="s">
        <v>23</v>
      </c>
      <c r="J302" s="11">
        <v>1</v>
      </c>
      <c r="K302" s="8" t="s">
        <v>29</v>
      </c>
      <c r="L302" s="12">
        <v>17503</v>
      </c>
      <c r="M302" s="12">
        <v>5509</v>
      </c>
      <c r="N302" s="12">
        <v>0</v>
      </c>
      <c r="O302" s="12">
        <v>17394</v>
      </c>
    </row>
    <row r="303" spans="1:15" x14ac:dyDescent="0.2">
      <c r="A303" s="7" t="s">
        <v>337</v>
      </c>
      <c r="B303" s="8" t="s">
        <v>34</v>
      </c>
      <c r="C303" s="9">
        <v>16931</v>
      </c>
      <c r="D303" s="10" t="s">
        <v>22</v>
      </c>
      <c r="E303" s="11">
        <v>15</v>
      </c>
      <c r="F303" s="8" t="s">
        <v>23</v>
      </c>
      <c r="G303" s="8" t="s">
        <v>29</v>
      </c>
      <c r="H303" s="11">
        <v>98</v>
      </c>
      <c r="I303" s="8" t="s">
        <v>23</v>
      </c>
      <c r="J303" s="11">
        <v>4</v>
      </c>
      <c r="K303" s="8" t="s">
        <v>29</v>
      </c>
      <c r="L303" s="12">
        <v>5223</v>
      </c>
      <c r="M303" s="12">
        <v>9244</v>
      </c>
      <c r="N303" s="12">
        <v>0</v>
      </c>
      <c r="O303" s="12">
        <v>20506</v>
      </c>
    </row>
    <row r="304" spans="1:15" x14ac:dyDescent="0.2">
      <c r="A304" s="7" t="s">
        <v>338</v>
      </c>
      <c r="B304" s="8" t="s">
        <v>34</v>
      </c>
      <c r="C304" s="9">
        <v>9793</v>
      </c>
      <c r="D304" s="10" t="s">
        <v>35</v>
      </c>
      <c r="E304" s="11">
        <v>7</v>
      </c>
      <c r="F304" s="8" t="s">
        <v>23</v>
      </c>
      <c r="G304" s="8" t="s">
        <v>23</v>
      </c>
      <c r="H304" s="11">
        <v>37</v>
      </c>
      <c r="I304" s="8" t="s">
        <v>23</v>
      </c>
      <c r="J304" s="11">
        <v>2</v>
      </c>
      <c r="K304" s="8" t="s">
        <v>24</v>
      </c>
      <c r="L304" s="12">
        <v>1267</v>
      </c>
      <c r="M304" s="12">
        <v>3017</v>
      </c>
      <c r="N304" s="12">
        <v>0</v>
      </c>
      <c r="O304" s="12">
        <v>4426</v>
      </c>
    </row>
    <row r="305" spans="1:15" x14ac:dyDescent="0.2">
      <c r="A305" s="7" t="s">
        <v>339</v>
      </c>
      <c r="B305" s="8" t="s">
        <v>34</v>
      </c>
      <c r="C305" s="9">
        <v>11971</v>
      </c>
      <c r="D305" s="10" t="s">
        <v>32</v>
      </c>
      <c r="E305" s="11">
        <v>9</v>
      </c>
      <c r="F305" s="8" t="s">
        <v>23</v>
      </c>
      <c r="G305" s="8" t="s">
        <v>23</v>
      </c>
      <c r="H305" s="11">
        <v>60</v>
      </c>
      <c r="I305" s="8" t="s">
        <v>23</v>
      </c>
      <c r="J305" s="11">
        <v>3</v>
      </c>
      <c r="K305" s="8" t="s">
        <v>29</v>
      </c>
      <c r="L305" s="12">
        <v>2100</v>
      </c>
      <c r="M305" s="12">
        <v>2210</v>
      </c>
      <c r="N305" s="12">
        <v>0</v>
      </c>
      <c r="O305" s="12">
        <v>14559</v>
      </c>
    </row>
    <row r="306" spans="1:15" x14ac:dyDescent="0.2">
      <c r="A306" s="7" t="s">
        <v>340</v>
      </c>
      <c r="B306" s="8" t="s">
        <v>34</v>
      </c>
      <c r="C306" s="9">
        <v>155032</v>
      </c>
      <c r="D306" s="10" t="s">
        <v>82</v>
      </c>
      <c r="E306" s="11">
        <v>231</v>
      </c>
      <c r="F306" s="8" t="s">
        <v>23</v>
      </c>
      <c r="G306" s="8" t="s">
        <v>23</v>
      </c>
      <c r="H306" s="14">
        <v>2150</v>
      </c>
      <c r="I306" s="8" t="s">
        <v>23</v>
      </c>
      <c r="J306" s="11">
        <v>29</v>
      </c>
      <c r="K306" s="8" t="s">
        <v>23</v>
      </c>
      <c r="L306" s="12">
        <v>24586</v>
      </c>
      <c r="M306" s="12">
        <v>0</v>
      </c>
      <c r="N306" s="12">
        <v>0</v>
      </c>
      <c r="O306" s="12">
        <v>166485</v>
      </c>
    </row>
    <row r="307" spans="1:15" x14ac:dyDescent="0.2">
      <c r="A307" s="7" t="s">
        <v>341</v>
      </c>
      <c r="B307" s="8" t="s">
        <v>34</v>
      </c>
      <c r="C307" s="9">
        <v>8190</v>
      </c>
      <c r="D307" s="10" t="s">
        <v>35</v>
      </c>
      <c r="E307" s="11">
        <v>11</v>
      </c>
      <c r="F307" s="8" t="s">
        <v>23</v>
      </c>
      <c r="G307" s="8" t="s">
        <v>29</v>
      </c>
      <c r="H307" s="11">
        <v>57</v>
      </c>
      <c r="I307" s="8" t="s">
        <v>23</v>
      </c>
      <c r="J307" s="11">
        <v>2</v>
      </c>
      <c r="K307" s="8" t="s">
        <v>29</v>
      </c>
      <c r="L307" s="12">
        <v>3552</v>
      </c>
      <c r="M307" s="12">
        <v>0</v>
      </c>
      <c r="N307" s="12">
        <v>0</v>
      </c>
      <c r="O307" s="12">
        <v>6497</v>
      </c>
    </row>
    <row r="308" spans="1:15" x14ac:dyDescent="0.2">
      <c r="A308" s="7" t="s">
        <v>342</v>
      </c>
      <c r="B308" s="8" t="s">
        <v>34</v>
      </c>
      <c r="C308" s="9">
        <v>1903</v>
      </c>
      <c r="D308" s="10" t="s">
        <v>39</v>
      </c>
      <c r="E308" s="11">
        <v>9</v>
      </c>
      <c r="F308" s="8" t="s">
        <v>23</v>
      </c>
      <c r="G308" s="8" t="s">
        <v>29</v>
      </c>
      <c r="H308" s="11">
        <v>20</v>
      </c>
      <c r="I308" s="8" t="s">
        <v>23</v>
      </c>
      <c r="J308" s="11">
        <v>2</v>
      </c>
      <c r="K308" s="8" t="s">
        <v>29</v>
      </c>
      <c r="L308" s="12">
        <v>636</v>
      </c>
      <c r="M308" s="12">
        <v>0</v>
      </c>
      <c r="N308" s="12">
        <v>0</v>
      </c>
      <c r="O308" s="12">
        <v>6064</v>
      </c>
    </row>
    <row r="309" spans="1:15" x14ac:dyDescent="0.2">
      <c r="A309" s="7" t="s">
        <v>343</v>
      </c>
      <c r="B309" s="8" t="s">
        <v>75</v>
      </c>
      <c r="C309" s="9">
        <v>22729</v>
      </c>
      <c r="D309" s="10" t="s">
        <v>22</v>
      </c>
      <c r="E309" s="11">
        <v>13</v>
      </c>
      <c r="F309" s="8" t="s">
        <v>23</v>
      </c>
      <c r="G309" s="8" t="s">
        <v>23</v>
      </c>
      <c r="H309" s="11">
        <v>231</v>
      </c>
      <c r="I309" s="8" t="s">
        <v>23</v>
      </c>
      <c r="J309" s="11">
        <v>2</v>
      </c>
      <c r="K309" s="8" t="s">
        <v>29</v>
      </c>
      <c r="L309" s="12">
        <v>3000</v>
      </c>
      <c r="M309" s="12">
        <v>7479</v>
      </c>
      <c r="N309" s="12">
        <v>0</v>
      </c>
      <c r="O309" s="12">
        <v>45195</v>
      </c>
    </row>
    <row r="310" spans="1:15" x14ac:dyDescent="0.2">
      <c r="A310" s="7" t="s">
        <v>344</v>
      </c>
      <c r="B310" s="8" t="s">
        <v>21</v>
      </c>
      <c r="C310" s="9">
        <v>28950</v>
      </c>
      <c r="D310" s="10" t="s">
        <v>37</v>
      </c>
      <c r="E310" s="11">
        <v>48</v>
      </c>
      <c r="F310" s="8" t="s">
        <v>23</v>
      </c>
      <c r="G310" s="8" t="s">
        <v>23</v>
      </c>
      <c r="H310" s="11">
        <v>295</v>
      </c>
      <c r="I310" s="8" t="s">
        <v>23</v>
      </c>
      <c r="J310" s="11">
        <v>5</v>
      </c>
      <c r="K310" s="8" t="s">
        <v>24</v>
      </c>
      <c r="L310" s="12">
        <v>37346</v>
      </c>
      <c r="M310" s="12">
        <v>8898</v>
      </c>
      <c r="N310" s="12">
        <v>0</v>
      </c>
      <c r="O310" s="12">
        <v>25605</v>
      </c>
    </row>
    <row r="311" spans="1:15" x14ac:dyDescent="0.2">
      <c r="A311" s="7" t="s">
        <v>345</v>
      </c>
      <c r="B311" s="8" t="s">
        <v>26</v>
      </c>
      <c r="C311" s="9">
        <v>7214</v>
      </c>
      <c r="D311" s="10" t="s">
        <v>35</v>
      </c>
      <c r="E311" s="11">
        <v>5</v>
      </c>
      <c r="F311" s="8" t="s">
        <v>23</v>
      </c>
      <c r="G311" s="8" t="s">
        <v>29</v>
      </c>
      <c r="H311" s="11">
        <v>95</v>
      </c>
      <c r="I311" s="8" t="s">
        <v>23</v>
      </c>
      <c r="J311" s="11">
        <v>0</v>
      </c>
      <c r="K311" s="8" t="s">
        <v>29</v>
      </c>
      <c r="L311" s="12">
        <v>1676</v>
      </c>
      <c r="M311" s="12">
        <v>6096</v>
      </c>
      <c r="N311" s="12">
        <v>0</v>
      </c>
      <c r="O311" s="12">
        <v>26829</v>
      </c>
    </row>
    <row r="312" spans="1:15" x14ac:dyDescent="0.2">
      <c r="A312" s="7" t="s">
        <v>346</v>
      </c>
      <c r="B312" s="8" t="s">
        <v>34</v>
      </c>
      <c r="C312" s="9">
        <v>9640</v>
      </c>
      <c r="D312" s="10" t="s">
        <v>35</v>
      </c>
      <c r="E312" s="11">
        <v>13</v>
      </c>
      <c r="F312" s="8" t="s">
        <v>23</v>
      </c>
      <c r="G312" s="8" t="s">
        <v>29</v>
      </c>
      <c r="H312" s="11">
        <v>92</v>
      </c>
      <c r="I312" s="8" t="s">
        <v>23</v>
      </c>
      <c r="J312" s="11">
        <v>3</v>
      </c>
      <c r="K312" s="8" t="s">
        <v>29</v>
      </c>
      <c r="L312" s="12">
        <v>25339</v>
      </c>
      <c r="M312" s="12">
        <v>5610</v>
      </c>
      <c r="N312" s="12">
        <v>0</v>
      </c>
      <c r="O312" s="12">
        <v>12766</v>
      </c>
    </row>
    <row r="313" spans="1:15" x14ac:dyDescent="0.2">
      <c r="A313" s="7" t="s">
        <v>347</v>
      </c>
      <c r="B313" s="8" t="s">
        <v>26</v>
      </c>
      <c r="C313" s="9">
        <v>19627</v>
      </c>
      <c r="D313" s="10" t="s">
        <v>22</v>
      </c>
      <c r="E313" s="11">
        <v>18</v>
      </c>
      <c r="F313" s="8" t="s">
        <v>23</v>
      </c>
      <c r="G313" s="8" t="s">
        <v>29</v>
      </c>
      <c r="H313" s="11">
        <v>184</v>
      </c>
      <c r="I313" s="8" t="s">
        <v>23</v>
      </c>
      <c r="J313" s="11">
        <v>6</v>
      </c>
      <c r="K313" s="8" t="s">
        <v>29</v>
      </c>
      <c r="L313" s="12">
        <v>59296</v>
      </c>
      <c r="M313" s="12">
        <v>17199</v>
      </c>
      <c r="N313" s="12">
        <v>0</v>
      </c>
      <c r="O313" s="12">
        <v>41840</v>
      </c>
    </row>
    <row r="314" spans="1:15" x14ac:dyDescent="0.2">
      <c r="A314" s="7" t="s">
        <v>348</v>
      </c>
      <c r="B314" s="8" t="s">
        <v>34</v>
      </c>
      <c r="C314" s="9">
        <v>3659</v>
      </c>
      <c r="D314" s="10" t="s">
        <v>49</v>
      </c>
      <c r="E314" s="11">
        <v>16</v>
      </c>
      <c r="F314" s="8" t="s">
        <v>23</v>
      </c>
      <c r="G314" s="8" t="s">
        <v>23</v>
      </c>
      <c r="H314" s="11">
        <v>300</v>
      </c>
      <c r="I314" s="8" t="s">
        <v>23</v>
      </c>
      <c r="J314" s="11">
        <v>5</v>
      </c>
      <c r="K314" s="8" t="s">
        <v>24</v>
      </c>
      <c r="L314" s="12">
        <v>2380</v>
      </c>
      <c r="M314" s="12">
        <v>0</v>
      </c>
      <c r="N314" s="12">
        <v>0</v>
      </c>
      <c r="O314" s="12">
        <v>8488</v>
      </c>
    </row>
    <row r="315" spans="1:15" x14ac:dyDescent="0.2">
      <c r="A315" s="7" t="s">
        <v>349</v>
      </c>
      <c r="B315" s="8" t="s">
        <v>34</v>
      </c>
      <c r="C315" s="9">
        <v>9551</v>
      </c>
      <c r="D315" s="10" t="s">
        <v>35</v>
      </c>
      <c r="E315" s="11">
        <v>3</v>
      </c>
      <c r="F315" s="8" t="s">
        <v>23</v>
      </c>
      <c r="G315" s="8" t="s">
        <v>29</v>
      </c>
      <c r="H315" s="11">
        <v>60</v>
      </c>
      <c r="I315" s="8" t="s">
        <v>23</v>
      </c>
      <c r="J315" s="11">
        <v>0</v>
      </c>
      <c r="K315" s="8" t="s">
        <v>29</v>
      </c>
      <c r="L315" s="12">
        <v>5377</v>
      </c>
      <c r="M315" s="12">
        <v>4942</v>
      </c>
      <c r="N315" s="12">
        <v>0</v>
      </c>
      <c r="O315" s="12">
        <v>6738</v>
      </c>
    </row>
    <row r="316" spans="1:15" x14ac:dyDescent="0.2">
      <c r="A316" s="7" t="s">
        <v>350</v>
      </c>
      <c r="B316" s="8" t="s">
        <v>75</v>
      </c>
      <c r="C316" s="9">
        <v>15227</v>
      </c>
      <c r="D316" s="10" t="s">
        <v>22</v>
      </c>
      <c r="E316" s="11">
        <v>17</v>
      </c>
      <c r="F316" s="8" t="s">
        <v>23</v>
      </c>
      <c r="G316" s="8" t="s">
        <v>23</v>
      </c>
      <c r="H316" s="11">
        <v>143</v>
      </c>
      <c r="I316" s="8" t="s">
        <v>23</v>
      </c>
      <c r="J316" s="11">
        <v>4</v>
      </c>
      <c r="K316" s="8" t="s">
        <v>24</v>
      </c>
      <c r="L316" s="12">
        <v>11241</v>
      </c>
      <c r="M316" s="12">
        <v>33011</v>
      </c>
      <c r="N316" s="12">
        <v>0</v>
      </c>
      <c r="O316" s="12">
        <v>41792</v>
      </c>
    </row>
    <row r="317" spans="1:15" x14ac:dyDescent="0.2">
      <c r="A317" s="7" t="s">
        <v>351</v>
      </c>
      <c r="B317" s="8" t="s">
        <v>31</v>
      </c>
      <c r="C317" s="9">
        <v>16705</v>
      </c>
      <c r="D317" s="10" t="s">
        <v>22</v>
      </c>
      <c r="E317" s="11">
        <v>8</v>
      </c>
      <c r="F317" s="8" t="s">
        <v>23</v>
      </c>
      <c r="G317" s="8" t="s">
        <v>29</v>
      </c>
      <c r="H317" s="11">
        <v>70</v>
      </c>
      <c r="I317" s="8" t="s">
        <v>23</v>
      </c>
      <c r="J317" s="11">
        <v>0</v>
      </c>
      <c r="K317" s="8" t="s">
        <v>29</v>
      </c>
      <c r="L317" s="12">
        <v>5573</v>
      </c>
      <c r="M317" s="12">
        <v>8623</v>
      </c>
      <c r="N317" s="12">
        <v>0</v>
      </c>
      <c r="O317" s="12">
        <v>16434</v>
      </c>
    </row>
    <row r="318" spans="1:15" x14ac:dyDescent="0.2">
      <c r="A318" s="7" t="s">
        <v>352</v>
      </c>
      <c r="B318" s="8" t="s">
        <v>31</v>
      </c>
      <c r="C318" s="9">
        <v>57296</v>
      </c>
      <c r="D318" s="10" t="s">
        <v>92</v>
      </c>
      <c r="E318" s="11">
        <v>22</v>
      </c>
      <c r="F318" s="8" t="s">
        <v>23</v>
      </c>
      <c r="G318" s="8" t="s">
        <v>29</v>
      </c>
      <c r="H318" s="11">
        <v>950</v>
      </c>
      <c r="I318" s="8" t="s">
        <v>23</v>
      </c>
      <c r="J318" s="11">
        <v>4</v>
      </c>
      <c r="K318" s="8" t="s">
        <v>29</v>
      </c>
      <c r="L318" s="12">
        <v>17050</v>
      </c>
      <c r="M318" s="12">
        <v>18573</v>
      </c>
      <c r="N318" s="12">
        <v>0</v>
      </c>
      <c r="O318" s="12">
        <v>36067</v>
      </c>
    </row>
    <row r="319" spans="1:15" x14ac:dyDescent="0.2">
      <c r="A319" s="7" t="s">
        <v>353</v>
      </c>
      <c r="B319" s="8" t="s">
        <v>34</v>
      </c>
      <c r="C319" s="9">
        <v>8153</v>
      </c>
      <c r="D319" s="10" t="s">
        <v>35</v>
      </c>
      <c r="E319" s="11">
        <v>2</v>
      </c>
      <c r="F319" s="8" t="s">
        <v>23</v>
      </c>
      <c r="G319" s="8" t="s">
        <v>29</v>
      </c>
      <c r="H319" s="11">
        <v>30</v>
      </c>
      <c r="I319" s="8" t="s">
        <v>23</v>
      </c>
      <c r="J319" s="11">
        <v>1</v>
      </c>
      <c r="K319" s="8" t="s">
        <v>24</v>
      </c>
      <c r="L319" s="12">
        <v>1475</v>
      </c>
      <c r="M319" s="12">
        <v>0</v>
      </c>
      <c r="N319" s="12">
        <v>0</v>
      </c>
      <c r="O319" s="12">
        <v>3505</v>
      </c>
    </row>
    <row r="320" spans="1:15" x14ac:dyDescent="0.2">
      <c r="A320" s="7" t="s">
        <v>354</v>
      </c>
      <c r="B320" s="8" t="s">
        <v>41</v>
      </c>
      <c r="C320" s="9">
        <v>31388</v>
      </c>
      <c r="D320" s="10" t="s">
        <v>37</v>
      </c>
      <c r="E320" s="11">
        <v>30</v>
      </c>
      <c r="F320" s="8" t="s">
        <v>23</v>
      </c>
      <c r="G320" s="8" t="s">
        <v>29</v>
      </c>
      <c r="H320" s="11">
        <v>176</v>
      </c>
      <c r="I320" s="8" t="s">
        <v>23</v>
      </c>
      <c r="J320" s="11">
        <v>6</v>
      </c>
      <c r="K320" s="8" t="s">
        <v>29</v>
      </c>
      <c r="L320" s="12">
        <v>0</v>
      </c>
      <c r="M320" s="12">
        <v>15450</v>
      </c>
      <c r="N320" s="12">
        <v>0</v>
      </c>
      <c r="O320" s="12">
        <v>39997</v>
      </c>
    </row>
    <row r="321" spans="1:15" x14ac:dyDescent="0.2">
      <c r="A321" s="7" t="s">
        <v>355</v>
      </c>
      <c r="B321" s="8" t="s">
        <v>45</v>
      </c>
      <c r="C321" s="9">
        <v>4111</v>
      </c>
      <c r="D321" s="10" t="s">
        <v>49</v>
      </c>
      <c r="E321" s="11">
        <v>21</v>
      </c>
      <c r="F321" s="8" t="s">
        <v>23</v>
      </c>
      <c r="G321" s="8" t="s">
        <v>23</v>
      </c>
      <c r="H321" s="11">
        <v>259</v>
      </c>
      <c r="I321" s="8" t="s">
        <v>23</v>
      </c>
      <c r="J321" s="11">
        <v>4</v>
      </c>
      <c r="K321" s="8" t="s">
        <v>24</v>
      </c>
      <c r="L321" s="12">
        <v>27476</v>
      </c>
      <c r="M321" s="12">
        <v>7757</v>
      </c>
      <c r="N321" s="12">
        <v>0</v>
      </c>
      <c r="O321" s="12">
        <v>23944</v>
      </c>
    </row>
    <row r="322" spans="1:15" x14ac:dyDescent="0.2">
      <c r="A322" s="7" t="s">
        <v>356</v>
      </c>
      <c r="B322" s="8" t="s">
        <v>34</v>
      </c>
      <c r="C322" s="9">
        <v>509</v>
      </c>
      <c r="D322" s="10" t="s">
        <v>39</v>
      </c>
      <c r="E322" s="11">
        <v>2</v>
      </c>
      <c r="F322" s="8" t="s">
        <v>23</v>
      </c>
      <c r="G322" s="8" t="s">
        <v>29</v>
      </c>
      <c r="H322" s="11">
        <v>2</v>
      </c>
      <c r="I322" s="8" t="s">
        <v>23</v>
      </c>
      <c r="J322" s="11">
        <v>0</v>
      </c>
      <c r="K322" s="8" t="s">
        <v>29</v>
      </c>
      <c r="L322" s="12">
        <v>1000</v>
      </c>
      <c r="M322" s="12">
        <v>0</v>
      </c>
      <c r="N322" s="12">
        <v>0</v>
      </c>
      <c r="O322" s="12">
        <v>1610</v>
      </c>
    </row>
    <row r="323" spans="1:15" x14ac:dyDescent="0.2">
      <c r="A323" s="7" t="s">
        <v>357</v>
      </c>
      <c r="B323" s="8" t="s">
        <v>41</v>
      </c>
      <c r="C323" s="9">
        <v>6627</v>
      </c>
      <c r="D323" s="10" t="s">
        <v>35</v>
      </c>
      <c r="E323" s="11">
        <v>16</v>
      </c>
      <c r="F323" s="8" t="s">
        <v>23</v>
      </c>
      <c r="G323" s="8" t="s">
        <v>29</v>
      </c>
      <c r="H323" s="11">
        <v>88</v>
      </c>
      <c r="I323" s="8" t="s">
        <v>23</v>
      </c>
      <c r="J323" s="11">
        <v>2</v>
      </c>
      <c r="K323" s="8" t="s">
        <v>29</v>
      </c>
      <c r="L323" s="12">
        <v>8552</v>
      </c>
      <c r="M323" s="12">
        <v>1170</v>
      </c>
      <c r="N323" s="12">
        <v>0</v>
      </c>
      <c r="O323" s="12">
        <v>28108</v>
      </c>
    </row>
    <row r="324" spans="1:15" x14ac:dyDescent="0.2">
      <c r="A324" s="7" t="s">
        <v>358</v>
      </c>
      <c r="B324" s="8" t="s">
        <v>34</v>
      </c>
      <c r="C324" s="9">
        <v>9547</v>
      </c>
      <c r="D324" s="10" t="s">
        <v>35</v>
      </c>
      <c r="E324" s="11">
        <v>18</v>
      </c>
      <c r="F324" s="8" t="s">
        <v>23</v>
      </c>
      <c r="G324" s="8" t="s">
        <v>29</v>
      </c>
      <c r="H324" s="11">
        <v>40</v>
      </c>
      <c r="I324" s="8" t="s">
        <v>23</v>
      </c>
      <c r="J324" s="11">
        <v>7</v>
      </c>
      <c r="K324" s="8" t="s">
        <v>29</v>
      </c>
      <c r="L324" s="12">
        <v>1751</v>
      </c>
      <c r="M324" s="12">
        <v>0</v>
      </c>
      <c r="N324" s="12">
        <v>0</v>
      </c>
      <c r="O324" s="12">
        <v>10634</v>
      </c>
    </row>
    <row r="325" spans="1:15" x14ac:dyDescent="0.2">
      <c r="A325" s="7" t="s">
        <v>359</v>
      </c>
      <c r="B325" s="8" t="s">
        <v>45</v>
      </c>
      <c r="C325" s="9">
        <v>1999</v>
      </c>
      <c r="D325" s="10" t="s">
        <v>49</v>
      </c>
      <c r="E325" s="11">
        <v>5</v>
      </c>
      <c r="F325" s="8" t="s">
        <v>23</v>
      </c>
      <c r="G325" s="8" t="s">
        <v>23</v>
      </c>
      <c r="H325" s="11">
        <v>46</v>
      </c>
      <c r="I325" s="8" t="s">
        <v>23</v>
      </c>
      <c r="J325" s="11">
        <v>0</v>
      </c>
      <c r="K325" s="8" t="s">
        <v>29</v>
      </c>
      <c r="L325" s="12">
        <v>17587</v>
      </c>
      <c r="M325" s="12">
        <v>8397</v>
      </c>
      <c r="N325" s="12">
        <v>0</v>
      </c>
      <c r="O325" s="12">
        <v>18301</v>
      </c>
    </row>
    <row r="326" spans="1:15" x14ac:dyDescent="0.2">
      <c r="A326" s="7" t="s">
        <v>360</v>
      </c>
      <c r="B326" s="8" t="s">
        <v>41</v>
      </c>
      <c r="C326" s="9">
        <v>12418</v>
      </c>
      <c r="D326" s="10" t="s">
        <v>32</v>
      </c>
      <c r="E326" s="11">
        <v>9</v>
      </c>
      <c r="F326" s="8" t="s">
        <v>23</v>
      </c>
      <c r="G326" s="8" t="s">
        <v>29</v>
      </c>
      <c r="H326" s="11">
        <v>61</v>
      </c>
      <c r="I326" s="8" t="s">
        <v>23</v>
      </c>
      <c r="J326" s="11">
        <v>0</v>
      </c>
      <c r="K326" s="8" t="s">
        <v>29</v>
      </c>
      <c r="L326" s="12">
        <v>5565</v>
      </c>
      <c r="M326" s="12">
        <v>2743</v>
      </c>
      <c r="N326" s="12">
        <v>0</v>
      </c>
      <c r="O326" s="12">
        <v>25376</v>
      </c>
    </row>
    <row r="327" spans="1:15" x14ac:dyDescent="0.2">
      <c r="A327" s="7" t="s">
        <v>361</v>
      </c>
      <c r="B327" s="8" t="s">
        <v>28</v>
      </c>
      <c r="C327" s="9">
        <v>316</v>
      </c>
      <c r="D327" s="10" t="s">
        <v>39</v>
      </c>
      <c r="E327" s="11">
        <v>2</v>
      </c>
      <c r="F327" s="8" t="s">
        <v>23</v>
      </c>
      <c r="G327" s="8" t="s">
        <v>29</v>
      </c>
      <c r="H327" s="11">
        <v>4</v>
      </c>
      <c r="I327" s="8" t="s">
        <v>29</v>
      </c>
      <c r="J327" s="11">
        <v>0</v>
      </c>
      <c r="K327" s="8" t="s">
        <v>29</v>
      </c>
      <c r="L327" s="12">
        <v>0</v>
      </c>
      <c r="M327" s="12">
        <v>0</v>
      </c>
      <c r="N327" s="12">
        <v>0</v>
      </c>
      <c r="O327" s="12">
        <v>0</v>
      </c>
    </row>
    <row r="328" spans="1:15" x14ac:dyDescent="0.2">
      <c r="A328" s="7" t="s">
        <v>362</v>
      </c>
      <c r="B328" s="8" t="s">
        <v>34</v>
      </c>
      <c r="C328" s="9">
        <v>8012</v>
      </c>
      <c r="D328" s="10" t="s">
        <v>35</v>
      </c>
      <c r="E328" s="11">
        <v>5</v>
      </c>
      <c r="F328" s="8" t="s">
        <v>23</v>
      </c>
      <c r="G328" s="8" t="s">
        <v>29</v>
      </c>
      <c r="H328" s="11">
        <v>43</v>
      </c>
      <c r="I328" s="8" t="s">
        <v>23</v>
      </c>
      <c r="J328" s="11">
        <v>0</v>
      </c>
      <c r="K328" s="8" t="s">
        <v>29</v>
      </c>
      <c r="L328" s="12">
        <v>14</v>
      </c>
      <c r="M328" s="12">
        <v>4600</v>
      </c>
      <c r="N328" s="12">
        <v>0</v>
      </c>
      <c r="O328" s="12">
        <v>6897</v>
      </c>
    </row>
    <row r="329" spans="1:15" x14ac:dyDescent="0.2">
      <c r="A329" s="7" t="s">
        <v>363</v>
      </c>
      <c r="B329" s="8" t="s">
        <v>34</v>
      </c>
      <c r="C329" s="9">
        <v>14095</v>
      </c>
      <c r="D329" s="10" t="s">
        <v>32</v>
      </c>
      <c r="E329" s="11">
        <v>5</v>
      </c>
      <c r="F329" s="8" t="s">
        <v>23</v>
      </c>
      <c r="G329" s="8" t="s">
        <v>29</v>
      </c>
      <c r="H329" s="11">
        <v>80</v>
      </c>
      <c r="I329" s="8" t="s">
        <v>23</v>
      </c>
      <c r="J329" s="11">
        <v>1</v>
      </c>
      <c r="K329" s="8" t="s">
        <v>23</v>
      </c>
      <c r="L329" s="12">
        <v>1235</v>
      </c>
      <c r="M329" s="12">
        <v>5181</v>
      </c>
      <c r="N329" s="12">
        <v>0</v>
      </c>
      <c r="O329" s="12">
        <v>20297</v>
      </c>
    </row>
    <row r="330" spans="1:15" x14ac:dyDescent="0.2">
      <c r="A330" s="7" t="s">
        <v>364</v>
      </c>
      <c r="B330" s="8" t="s">
        <v>75</v>
      </c>
      <c r="C330" s="9">
        <v>27135</v>
      </c>
      <c r="D330" s="10" t="s">
        <v>37</v>
      </c>
      <c r="E330" s="11">
        <v>24</v>
      </c>
      <c r="F330" s="8" t="s">
        <v>23</v>
      </c>
      <c r="G330" s="8" t="s">
        <v>23</v>
      </c>
      <c r="H330" s="11">
        <v>603</v>
      </c>
      <c r="I330" s="8" t="s">
        <v>23</v>
      </c>
      <c r="J330" s="11">
        <v>12</v>
      </c>
      <c r="K330" s="8" t="s">
        <v>29</v>
      </c>
      <c r="L330" s="12">
        <v>69251</v>
      </c>
      <c r="M330" s="12">
        <v>26312</v>
      </c>
      <c r="N330" s="12">
        <v>0</v>
      </c>
      <c r="O330" s="12">
        <v>49729</v>
      </c>
    </row>
    <row r="331" spans="1:15" x14ac:dyDescent="0.2">
      <c r="A331" s="7" t="s">
        <v>365</v>
      </c>
      <c r="B331" s="8" t="s">
        <v>34</v>
      </c>
      <c r="C331" s="9">
        <v>1898</v>
      </c>
      <c r="D331" s="10" t="s">
        <v>39</v>
      </c>
      <c r="E331" s="11">
        <v>3</v>
      </c>
      <c r="F331" s="8" t="s">
        <v>23</v>
      </c>
      <c r="G331" s="8" t="s">
        <v>29</v>
      </c>
      <c r="H331" s="11">
        <v>7</v>
      </c>
      <c r="I331" s="8" t="s">
        <v>23</v>
      </c>
      <c r="J331" s="11">
        <v>2</v>
      </c>
      <c r="K331" s="8" t="s">
        <v>29</v>
      </c>
      <c r="L331" s="12">
        <v>300</v>
      </c>
      <c r="M331" s="12">
        <v>61</v>
      </c>
      <c r="N331" s="12">
        <v>0</v>
      </c>
      <c r="O331" s="12">
        <v>1686</v>
      </c>
    </row>
    <row r="332" spans="1:15" x14ac:dyDescent="0.2">
      <c r="A332" s="7" t="s">
        <v>366</v>
      </c>
      <c r="B332" s="8" t="s">
        <v>21</v>
      </c>
      <c r="C332" s="9">
        <v>25209</v>
      </c>
      <c r="D332" s="10" t="s">
        <v>37</v>
      </c>
      <c r="E332" s="11">
        <v>16</v>
      </c>
      <c r="F332" s="8" t="s">
        <v>23</v>
      </c>
      <c r="G332" s="8" t="s">
        <v>29</v>
      </c>
      <c r="H332" s="11">
        <v>195</v>
      </c>
      <c r="I332" s="8" t="s">
        <v>23</v>
      </c>
      <c r="J332" s="11">
        <v>2</v>
      </c>
      <c r="K332" s="8" t="s">
        <v>29</v>
      </c>
      <c r="L332" s="12">
        <v>16856</v>
      </c>
      <c r="M332" s="12">
        <v>3601</v>
      </c>
      <c r="N332" s="12">
        <v>0</v>
      </c>
      <c r="O332" s="12">
        <v>32463</v>
      </c>
    </row>
    <row r="333" spans="1:15" x14ac:dyDescent="0.2">
      <c r="A333" s="7" t="s">
        <v>367</v>
      </c>
      <c r="B333" s="8" t="s">
        <v>26</v>
      </c>
      <c r="C333" s="9">
        <v>62962</v>
      </c>
      <c r="D333" s="10" t="s">
        <v>92</v>
      </c>
      <c r="E333" s="11">
        <v>39</v>
      </c>
      <c r="F333" s="8" t="s">
        <v>23</v>
      </c>
      <c r="G333" s="8" t="s">
        <v>23</v>
      </c>
      <c r="H333" s="11">
        <v>891</v>
      </c>
      <c r="I333" s="8" t="s">
        <v>23</v>
      </c>
      <c r="J333" s="11">
        <v>12</v>
      </c>
      <c r="K333" s="8" t="s">
        <v>29</v>
      </c>
      <c r="L333" s="12">
        <v>56462</v>
      </c>
      <c r="M333" s="12">
        <v>83391</v>
      </c>
      <c r="N333" s="12">
        <v>0</v>
      </c>
      <c r="O333" s="12">
        <v>0</v>
      </c>
    </row>
    <row r="334" spans="1:15" x14ac:dyDescent="0.2">
      <c r="A334" s="7" t="s">
        <v>368</v>
      </c>
      <c r="B334" s="8" t="s">
        <v>34</v>
      </c>
      <c r="C334" s="9">
        <v>9811</v>
      </c>
      <c r="D334" s="10" t="s">
        <v>35</v>
      </c>
      <c r="E334" s="11">
        <v>11</v>
      </c>
      <c r="F334" s="8" t="s">
        <v>23</v>
      </c>
      <c r="G334" s="8" t="s">
        <v>29</v>
      </c>
      <c r="H334" s="11">
        <v>41</v>
      </c>
      <c r="I334" s="8" t="s">
        <v>23</v>
      </c>
      <c r="J334" s="11">
        <v>7</v>
      </c>
      <c r="K334" s="8" t="s">
        <v>29</v>
      </c>
      <c r="L334" s="12">
        <v>0</v>
      </c>
      <c r="M334" s="12">
        <v>0</v>
      </c>
      <c r="N334" s="12">
        <v>0</v>
      </c>
      <c r="O334" s="12">
        <v>9090</v>
      </c>
    </row>
    <row r="335" spans="1:15" x14ac:dyDescent="0.2">
      <c r="A335" s="7" t="s">
        <v>369</v>
      </c>
      <c r="B335" s="8" t="s">
        <v>31</v>
      </c>
      <c r="C335" s="9">
        <v>22666</v>
      </c>
      <c r="D335" s="10" t="s">
        <v>22</v>
      </c>
      <c r="E335" s="11">
        <v>18</v>
      </c>
      <c r="F335" s="8" t="s">
        <v>23</v>
      </c>
      <c r="G335" s="8" t="s">
        <v>23</v>
      </c>
      <c r="H335" s="11">
        <v>147</v>
      </c>
      <c r="I335" s="8" t="s">
        <v>23</v>
      </c>
      <c r="J335" s="11">
        <v>3</v>
      </c>
      <c r="K335" s="8" t="s">
        <v>29</v>
      </c>
      <c r="L335" s="12">
        <v>0</v>
      </c>
      <c r="M335" s="12">
        <v>1503</v>
      </c>
      <c r="N335" s="12">
        <v>0</v>
      </c>
      <c r="O335" s="12">
        <v>15425</v>
      </c>
    </row>
    <row r="336" spans="1:15" x14ac:dyDescent="0.2">
      <c r="A336" s="7" t="s">
        <v>370</v>
      </c>
      <c r="B336" s="8" t="s">
        <v>34</v>
      </c>
      <c r="C336" s="9">
        <v>5248</v>
      </c>
      <c r="D336" s="10" t="s">
        <v>35</v>
      </c>
      <c r="E336" s="11">
        <v>3</v>
      </c>
      <c r="F336" s="8" t="s">
        <v>23</v>
      </c>
      <c r="G336" s="8" t="s">
        <v>29</v>
      </c>
      <c r="H336" s="11">
        <v>15</v>
      </c>
      <c r="I336" s="8" t="s">
        <v>29</v>
      </c>
      <c r="J336" s="11">
        <v>0</v>
      </c>
      <c r="K336" s="8" t="s">
        <v>29</v>
      </c>
      <c r="L336" s="12">
        <v>624</v>
      </c>
      <c r="M336" s="12">
        <v>0</v>
      </c>
      <c r="N336" s="12">
        <v>0</v>
      </c>
      <c r="O336" s="12">
        <v>2007</v>
      </c>
    </row>
    <row r="337" spans="1:15" x14ac:dyDescent="0.2">
      <c r="A337" s="7" t="s">
        <v>371</v>
      </c>
      <c r="B337" s="8" t="s">
        <v>34</v>
      </c>
      <c r="C337" s="9">
        <v>5248</v>
      </c>
      <c r="D337" s="10" t="s">
        <v>35</v>
      </c>
      <c r="E337" s="11">
        <v>6</v>
      </c>
      <c r="F337" s="8" t="s">
        <v>23</v>
      </c>
      <c r="G337" s="8" t="s">
        <v>23</v>
      </c>
      <c r="H337" s="11">
        <v>55</v>
      </c>
      <c r="I337" s="8" t="s">
        <v>23</v>
      </c>
      <c r="J337" s="11">
        <v>0</v>
      </c>
      <c r="K337" s="8" t="s">
        <v>29</v>
      </c>
      <c r="L337" s="12">
        <v>0</v>
      </c>
      <c r="M337" s="12">
        <v>728</v>
      </c>
      <c r="N337" s="12">
        <v>0</v>
      </c>
      <c r="O337" s="12">
        <v>5685</v>
      </c>
    </row>
    <row r="338" spans="1:15" x14ac:dyDescent="0.2">
      <c r="A338" s="7" t="s">
        <v>372</v>
      </c>
      <c r="B338" s="8" t="s">
        <v>34</v>
      </c>
      <c r="C338" s="9">
        <v>780</v>
      </c>
      <c r="D338" s="10" t="s">
        <v>39</v>
      </c>
      <c r="E338" s="11">
        <v>3</v>
      </c>
      <c r="F338" s="8" t="s">
        <v>23</v>
      </c>
      <c r="G338" s="8" t="s">
        <v>29</v>
      </c>
      <c r="H338" s="11">
        <v>25</v>
      </c>
      <c r="I338" s="8" t="s">
        <v>23</v>
      </c>
      <c r="J338" s="11">
        <v>1</v>
      </c>
      <c r="K338" s="8" t="s">
        <v>29</v>
      </c>
      <c r="L338" s="12">
        <v>577</v>
      </c>
      <c r="M338" s="12">
        <v>0</v>
      </c>
      <c r="N338" s="12">
        <v>0</v>
      </c>
      <c r="O338" s="12">
        <v>941</v>
      </c>
    </row>
    <row r="339" spans="1:15" x14ac:dyDescent="0.2">
      <c r="A339" s="7" t="s">
        <v>373</v>
      </c>
      <c r="B339" s="8" t="s">
        <v>26</v>
      </c>
      <c r="C339" s="9">
        <v>35954</v>
      </c>
      <c r="D339" s="10" t="s">
        <v>37</v>
      </c>
      <c r="E339" s="11">
        <v>74</v>
      </c>
      <c r="F339" s="8" t="s">
        <v>23</v>
      </c>
      <c r="G339" s="8" t="s">
        <v>23</v>
      </c>
      <c r="H339" s="14">
        <v>1012</v>
      </c>
      <c r="I339" s="8" t="s">
        <v>23</v>
      </c>
      <c r="J339" s="11">
        <v>10</v>
      </c>
      <c r="K339" s="8" t="s">
        <v>29</v>
      </c>
      <c r="L339" s="12">
        <v>80628</v>
      </c>
      <c r="M339" s="12">
        <v>19072</v>
      </c>
      <c r="N339" s="12">
        <v>0</v>
      </c>
      <c r="O339" s="12">
        <v>68998</v>
      </c>
    </row>
    <row r="340" spans="1:15" x14ac:dyDescent="0.2">
      <c r="A340" s="7" t="s">
        <v>374</v>
      </c>
      <c r="B340" s="8" t="s">
        <v>26</v>
      </c>
      <c r="C340" s="9">
        <v>13882</v>
      </c>
      <c r="D340" s="10" t="s">
        <v>32</v>
      </c>
      <c r="E340" s="11">
        <v>8</v>
      </c>
      <c r="F340" s="8" t="s">
        <v>23</v>
      </c>
      <c r="G340" s="8" t="s">
        <v>29</v>
      </c>
      <c r="H340" s="11">
        <v>195</v>
      </c>
      <c r="I340" s="8" t="s">
        <v>23</v>
      </c>
      <c r="J340" s="11">
        <v>2</v>
      </c>
      <c r="K340" s="8" t="s">
        <v>29</v>
      </c>
      <c r="L340" s="12">
        <v>63421</v>
      </c>
      <c r="M340" s="12">
        <v>14616</v>
      </c>
      <c r="N340" s="12">
        <v>0</v>
      </c>
      <c r="O340" s="12">
        <v>36547</v>
      </c>
    </row>
    <row r="341" spans="1:15" x14ac:dyDescent="0.2">
      <c r="A341" s="7" t="s">
        <v>375</v>
      </c>
      <c r="B341" s="8" t="s">
        <v>34</v>
      </c>
      <c r="C341" s="9">
        <v>17027</v>
      </c>
      <c r="D341" s="10" t="s">
        <v>22</v>
      </c>
      <c r="E341" s="11">
        <v>22</v>
      </c>
      <c r="F341" s="8" t="s">
        <v>23</v>
      </c>
      <c r="G341" s="8" t="s">
        <v>23</v>
      </c>
      <c r="H341" s="11">
        <v>201</v>
      </c>
      <c r="I341" s="8" t="s">
        <v>23</v>
      </c>
      <c r="J341" s="11">
        <v>6</v>
      </c>
      <c r="K341" s="8" t="s">
        <v>24</v>
      </c>
      <c r="L341" s="12">
        <v>1725</v>
      </c>
      <c r="M341" s="12">
        <v>5172</v>
      </c>
      <c r="N341" s="12">
        <v>0</v>
      </c>
      <c r="O341" s="12">
        <v>15029</v>
      </c>
    </row>
    <row r="342" spans="1:15" x14ac:dyDescent="0.2">
      <c r="A342" s="7" t="s">
        <v>376</v>
      </c>
      <c r="B342" s="8" t="s">
        <v>26</v>
      </c>
      <c r="C342" s="9">
        <v>29673</v>
      </c>
      <c r="D342" s="10" t="s">
        <v>37</v>
      </c>
      <c r="E342" s="11">
        <v>125</v>
      </c>
      <c r="F342" s="8" t="s">
        <v>23</v>
      </c>
      <c r="G342" s="8" t="s">
        <v>23</v>
      </c>
      <c r="H342" s="14">
        <v>1000</v>
      </c>
      <c r="I342" s="8" t="s">
        <v>23</v>
      </c>
      <c r="J342" s="11">
        <v>19</v>
      </c>
      <c r="K342" s="8" t="s">
        <v>24</v>
      </c>
      <c r="L342" s="12">
        <v>41172</v>
      </c>
      <c r="M342" s="12">
        <v>90930</v>
      </c>
      <c r="N342" s="12">
        <v>0</v>
      </c>
      <c r="O342" s="12">
        <v>78724</v>
      </c>
    </row>
    <row r="343" spans="1:15" x14ac:dyDescent="0.2">
      <c r="A343" s="7" t="s">
        <v>377</v>
      </c>
      <c r="B343" s="8" t="s">
        <v>45</v>
      </c>
      <c r="C343" s="9">
        <v>2729</v>
      </c>
      <c r="D343" s="10" t="s">
        <v>49</v>
      </c>
      <c r="E343" s="11">
        <v>14</v>
      </c>
      <c r="F343" s="8" t="s">
        <v>23</v>
      </c>
      <c r="G343" s="8" t="s">
        <v>23</v>
      </c>
      <c r="H343" s="11">
        <v>202</v>
      </c>
      <c r="I343" s="8" t="s">
        <v>23</v>
      </c>
      <c r="J343" s="11">
        <v>3</v>
      </c>
      <c r="K343" s="8" t="s">
        <v>29</v>
      </c>
      <c r="L343" s="12">
        <v>10185</v>
      </c>
      <c r="M343" s="12">
        <v>2556</v>
      </c>
      <c r="N343" s="12">
        <v>0</v>
      </c>
      <c r="O343" s="12">
        <v>23783</v>
      </c>
    </row>
    <row r="344" spans="1:15" x14ac:dyDescent="0.2">
      <c r="A344" s="7" t="s">
        <v>378</v>
      </c>
      <c r="B344" s="8" t="s">
        <v>34</v>
      </c>
      <c r="C344" s="9">
        <v>886</v>
      </c>
      <c r="D344" s="10" t="s">
        <v>39</v>
      </c>
      <c r="E344" s="11">
        <v>10</v>
      </c>
      <c r="F344" s="8" t="s">
        <v>23</v>
      </c>
      <c r="G344" s="8" t="s">
        <v>29</v>
      </c>
      <c r="H344" s="11">
        <v>55</v>
      </c>
      <c r="I344" s="8" t="s">
        <v>23</v>
      </c>
      <c r="J344" s="11">
        <v>2</v>
      </c>
      <c r="K344" s="8" t="s">
        <v>29</v>
      </c>
      <c r="L344" s="12">
        <v>0</v>
      </c>
      <c r="M344" s="12">
        <v>0</v>
      </c>
      <c r="N344" s="12">
        <v>0</v>
      </c>
      <c r="O344" s="12">
        <v>0</v>
      </c>
    </row>
    <row r="345" spans="1:15" x14ac:dyDescent="0.2">
      <c r="A345" s="7" t="s">
        <v>379</v>
      </c>
      <c r="B345" s="8" t="s">
        <v>34</v>
      </c>
      <c r="C345" s="9">
        <v>8215</v>
      </c>
      <c r="D345" s="10" t="s">
        <v>35</v>
      </c>
      <c r="E345" s="11">
        <v>14</v>
      </c>
      <c r="F345" s="8" t="s">
        <v>23</v>
      </c>
      <c r="G345" s="8" t="s">
        <v>29</v>
      </c>
      <c r="H345" s="11">
        <v>63</v>
      </c>
      <c r="I345" s="8" t="s">
        <v>23</v>
      </c>
      <c r="J345" s="11">
        <v>2</v>
      </c>
      <c r="K345" s="8" t="s">
        <v>24</v>
      </c>
      <c r="L345" s="12">
        <v>5673</v>
      </c>
      <c r="M345" s="12">
        <v>14812</v>
      </c>
      <c r="N345" s="12">
        <v>0</v>
      </c>
      <c r="O345" s="12">
        <v>6598</v>
      </c>
    </row>
    <row r="346" spans="1:15" x14ac:dyDescent="0.2">
      <c r="A346" s="7" t="s">
        <v>380</v>
      </c>
      <c r="B346" s="8" t="s">
        <v>31</v>
      </c>
      <c r="C346" s="9">
        <v>7262</v>
      </c>
      <c r="D346" s="10" t="s">
        <v>35</v>
      </c>
      <c r="E346" s="11">
        <v>16</v>
      </c>
      <c r="F346" s="8" t="s">
        <v>23</v>
      </c>
      <c r="G346" s="8" t="s">
        <v>29</v>
      </c>
      <c r="H346" s="11">
        <v>75</v>
      </c>
      <c r="I346" s="8" t="s">
        <v>23</v>
      </c>
      <c r="J346" s="11">
        <v>0</v>
      </c>
      <c r="K346" s="8" t="s">
        <v>29</v>
      </c>
      <c r="L346" s="12">
        <v>6413</v>
      </c>
      <c r="M346" s="12">
        <v>16467</v>
      </c>
      <c r="N346" s="12">
        <v>0</v>
      </c>
      <c r="O346" s="12">
        <v>18092</v>
      </c>
    </row>
    <row r="347" spans="1:15" x14ac:dyDescent="0.2">
      <c r="A347" s="7" t="s">
        <v>381</v>
      </c>
      <c r="B347" s="8" t="s">
        <v>34</v>
      </c>
      <c r="C347" s="9">
        <v>3785</v>
      </c>
      <c r="D347" s="10" t="s">
        <v>49</v>
      </c>
      <c r="E347" s="11">
        <v>10</v>
      </c>
      <c r="F347" s="8" t="s">
        <v>23</v>
      </c>
      <c r="G347" s="8" t="s">
        <v>29</v>
      </c>
      <c r="H347" s="11">
        <v>44</v>
      </c>
      <c r="I347" s="8" t="s">
        <v>23</v>
      </c>
      <c r="J347" s="11">
        <v>0</v>
      </c>
      <c r="K347" s="8" t="s">
        <v>29</v>
      </c>
      <c r="L347" s="12">
        <v>2247</v>
      </c>
      <c r="M347" s="12">
        <v>815</v>
      </c>
      <c r="N347" s="12">
        <v>0</v>
      </c>
      <c r="O347" s="12">
        <v>4415</v>
      </c>
    </row>
    <row r="348" spans="1:15" x14ac:dyDescent="0.2">
      <c r="A348" s="7" t="s">
        <v>382</v>
      </c>
      <c r="B348" s="8" t="s">
        <v>41</v>
      </c>
      <c r="C348" s="9">
        <v>4691</v>
      </c>
      <c r="D348" s="10" t="s">
        <v>49</v>
      </c>
      <c r="E348" s="11">
        <v>7</v>
      </c>
      <c r="F348" s="8" t="s">
        <v>23</v>
      </c>
      <c r="G348" s="8" t="s">
        <v>29</v>
      </c>
      <c r="H348" s="11">
        <v>38</v>
      </c>
      <c r="I348" s="8" t="s">
        <v>23</v>
      </c>
      <c r="J348" s="11">
        <v>1</v>
      </c>
      <c r="K348" s="8" t="s">
        <v>29</v>
      </c>
      <c r="L348" s="12">
        <v>5000</v>
      </c>
      <c r="M348" s="12">
        <v>9391</v>
      </c>
      <c r="N348" s="12">
        <v>0</v>
      </c>
      <c r="O348" s="12">
        <v>22680</v>
      </c>
    </row>
    <row r="349" spans="1:15" x14ac:dyDescent="0.2">
      <c r="A349" s="7" t="s">
        <v>383</v>
      </c>
      <c r="B349" s="8" t="s">
        <v>34</v>
      </c>
      <c r="C349" s="9">
        <v>28747</v>
      </c>
      <c r="D349" s="10" t="s">
        <v>37</v>
      </c>
      <c r="E349" s="11">
        <v>46</v>
      </c>
      <c r="F349" s="8" t="s">
        <v>23</v>
      </c>
      <c r="G349" s="8" t="s">
        <v>23</v>
      </c>
      <c r="H349" s="11">
        <v>337</v>
      </c>
      <c r="I349" s="8" t="s">
        <v>23</v>
      </c>
      <c r="J349" s="11">
        <v>8</v>
      </c>
      <c r="K349" s="8" t="s">
        <v>29</v>
      </c>
      <c r="L349" s="12">
        <v>0</v>
      </c>
      <c r="M349" s="12">
        <v>5513</v>
      </c>
      <c r="N349" s="12">
        <v>0</v>
      </c>
      <c r="O349" s="12">
        <v>36924</v>
      </c>
    </row>
    <row r="350" spans="1:15" x14ac:dyDescent="0.2">
      <c r="A350" s="7" t="s">
        <v>384</v>
      </c>
      <c r="B350" s="8" t="s">
        <v>34</v>
      </c>
      <c r="C350" s="9">
        <v>1264</v>
      </c>
      <c r="D350" s="10" t="s">
        <v>39</v>
      </c>
      <c r="E350" s="11">
        <v>4</v>
      </c>
      <c r="F350" s="8" t="s">
        <v>23</v>
      </c>
      <c r="G350" s="8" t="s">
        <v>23</v>
      </c>
      <c r="H350" s="11">
        <v>20</v>
      </c>
      <c r="I350" s="8" t="s">
        <v>23</v>
      </c>
      <c r="J350" s="11">
        <v>0</v>
      </c>
      <c r="K350" s="8" t="s">
        <v>23</v>
      </c>
      <c r="L350" s="12">
        <v>0</v>
      </c>
      <c r="M350" s="12">
        <v>0</v>
      </c>
      <c r="N350" s="12">
        <v>0</v>
      </c>
      <c r="O350" s="12">
        <v>1288</v>
      </c>
    </row>
    <row r="351" spans="1:15" x14ac:dyDescent="0.2">
      <c r="A351" s="7" t="s">
        <v>385</v>
      </c>
      <c r="B351" s="8" t="s">
        <v>45</v>
      </c>
      <c r="C351" s="9">
        <v>2901</v>
      </c>
      <c r="D351" s="10" t="s">
        <v>49</v>
      </c>
      <c r="E351" s="11">
        <v>40</v>
      </c>
      <c r="F351" s="8" t="s">
        <v>23</v>
      </c>
      <c r="G351" s="8" t="s">
        <v>23</v>
      </c>
      <c r="H351" s="11">
        <v>475</v>
      </c>
      <c r="I351" s="8" t="s">
        <v>23</v>
      </c>
      <c r="J351" s="11">
        <v>20</v>
      </c>
      <c r="K351" s="8" t="s">
        <v>29</v>
      </c>
      <c r="L351" s="12">
        <v>26120</v>
      </c>
      <c r="M351" s="12">
        <v>7490</v>
      </c>
      <c r="N351" s="12">
        <v>0</v>
      </c>
      <c r="O351" s="12">
        <v>23883</v>
      </c>
    </row>
    <row r="352" spans="1:15" x14ac:dyDescent="0.2">
      <c r="A352" s="7" t="s">
        <v>386</v>
      </c>
      <c r="B352" s="8" t="s">
        <v>34</v>
      </c>
      <c r="C352" s="9">
        <v>19189</v>
      </c>
      <c r="D352" s="10" t="s">
        <v>22</v>
      </c>
      <c r="E352" s="11">
        <v>11</v>
      </c>
      <c r="F352" s="8" t="s">
        <v>23</v>
      </c>
      <c r="G352" s="8" t="s">
        <v>29</v>
      </c>
      <c r="H352" s="11">
        <v>118</v>
      </c>
      <c r="I352" s="8" t="s">
        <v>23</v>
      </c>
      <c r="J352" s="11">
        <v>2</v>
      </c>
      <c r="K352" s="8" t="s">
        <v>29</v>
      </c>
      <c r="L352" s="12">
        <v>16452</v>
      </c>
      <c r="M352" s="12">
        <v>33865</v>
      </c>
      <c r="N352" s="12">
        <v>0</v>
      </c>
      <c r="O352" s="12">
        <v>24204</v>
      </c>
    </row>
    <row r="353" spans="1:15" x14ac:dyDescent="0.2">
      <c r="A353" s="7" t="s">
        <v>387</v>
      </c>
      <c r="B353" s="8" t="s">
        <v>34</v>
      </c>
      <c r="C353" s="9">
        <v>41680</v>
      </c>
      <c r="D353" s="10" t="s">
        <v>37</v>
      </c>
      <c r="E353" s="11">
        <v>45</v>
      </c>
      <c r="F353" s="8" t="s">
        <v>23</v>
      </c>
      <c r="G353" s="8" t="s">
        <v>23</v>
      </c>
      <c r="H353" s="11">
        <v>413</v>
      </c>
      <c r="I353" s="8" t="s">
        <v>23</v>
      </c>
      <c r="J353" s="11">
        <v>6</v>
      </c>
      <c r="K353" s="8" t="s">
        <v>29</v>
      </c>
      <c r="L353" s="12">
        <v>0</v>
      </c>
      <c r="M353" s="12">
        <v>6609</v>
      </c>
      <c r="N353" s="12">
        <v>0</v>
      </c>
      <c r="O353" s="12">
        <v>30737</v>
      </c>
    </row>
    <row r="354" spans="1:15" x14ac:dyDescent="0.2">
      <c r="A354" s="7" t="s">
        <v>388</v>
      </c>
      <c r="B354" s="8" t="s">
        <v>41</v>
      </c>
      <c r="C354" s="9">
        <v>24296</v>
      </c>
      <c r="D354" s="10" t="s">
        <v>22</v>
      </c>
      <c r="E354" s="11">
        <v>14</v>
      </c>
      <c r="F354" s="8" t="s">
        <v>23</v>
      </c>
      <c r="G354" s="8" t="s">
        <v>29</v>
      </c>
      <c r="H354" s="11">
        <v>221</v>
      </c>
      <c r="I354" s="8" t="s">
        <v>23</v>
      </c>
      <c r="J354" s="11">
        <v>2</v>
      </c>
      <c r="K354" s="8" t="s">
        <v>29</v>
      </c>
      <c r="L354" s="12">
        <v>8000</v>
      </c>
      <c r="M354" s="12">
        <v>36672</v>
      </c>
      <c r="N354" s="12">
        <v>0</v>
      </c>
      <c r="O354" s="12">
        <v>36000</v>
      </c>
    </row>
    <row r="355" spans="1:15" x14ac:dyDescent="0.2">
      <c r="A355" s="7" t="s">
        <v>389</v>
      </c>
      <c r="B355" s="8" t="s">
        <v>34</v>
      </c>
      <c r="C355" s="9">
        <v>1641</v>
      </c>
      <c r="D355" s="10" t="s">
        <v>39</v>
      </c>
      <c r="E355" s="11">
        <v>3</v>
      </c>
      <c r="F355" s="8" t="s">
        <v>23</v>
      </c>
      <c r="G355" s="8" t="s">
        <v>23</v>
      </c>
      <c r="H355" s="11">
        <v>17</v>
      </c>
      <c r="I355" s="8" t="s">
        <v>23</v>
      </c>
      <c r="J355" s="11">
        <v>1</v>
      </c>
      <c r="K355" s="8" t="s">
        <v>29</v>
      </c>
      <c r="L355" s="12">
        <v>2219</v>
      </c>
      <c r="M355" s="12">
        <v>0</v>
      </c>
      <c r="N355" s="12">
        <v>0</v>
      </c>
      <c r="O355" s="12">
        <v>4882</v>
      </c>
    </row>
    <row r="356" spans="1:15" x14ac:dyDescent="0.2">
      <c r="A356" s="7" t="s">
        <v>390</v>
      </c>
      <c r="B356" s="8" t="s">
        <v>34</v>
      </c>
      <c r="C356" s="9">
        <v>7884</v>
      </c>
      <c r="D356" s="10" t="s">
        <v>35</v>
      </c>
      <c r="E356" s="11">
        <v>6</v>
      </c>
      <c r="F356" s="8" t="s">
        <v>23</v>
      </c>
      <c r="G356" s="8" t="s">
        <v>29</v>
      </c>
      <c r="H356" s="11">
        <v>91</v>
      </c>
      <c r="I356" s="8" t="s">
        <v>23</v>
      </c>
      <c r="J356" s="11">
        <v>2</v>
      </c>
      <c r="K356" s="8" t="s">
        <v>29</v>
      </c>
      <c r="L356" s="12">
        <v>2113</v>
      </c>
      <c r="M356" s="12">
        <v>380</v>
      </c>
      <c r="N356" s="12">
        <v>0</v>
      </c>
      <c r="O356" s="12">
        <v>8516</v>
      </c>
    </row>
    <row r="357" spans="1:15" x14ac:dyDescent="0.2">
      <c r="A357" s="7" t="s">
        <v>391</v>
      </c>
      <c r="B357" s="8" t="s">
        <v>26</v>
      </c>
      <c r="C357" s="9">
        <v>12134</v>
      </c>
      <c r="D357" s="10" t="s">
        <v>32</v>
      </c>
      <c r="E357" s="11">
        <v>14</v>
      </c>
      <c r="F357" s="8" t="s">
        <v>23</v>
      </c>
      <c r="G357" s="8" t="s">
        <v>23</v>
      </c>
      <c r="H357" s="11">
        <v>104</v>
      </c>
      <c r="I357" s="8" t="s">
        <v>23</v>
      </c>
      <c r="J357" s="11">
        <v>4</v>
      </c>
      <c r="K357" s="8" t="s">
        <v>29</v>
      </c>
      <c r="L357" s="12">
        <v>27199</v>
      </c>
      <c r="M357" s="12">
        <v>23289</v>
      </c>
      <c r="N357" s="12">
        <v>0</v>
      </c>
      <c r="O357" s="12">
        <v>38405</v>
      </c>
    </row>
    <row r="358" spans="1:15" x14ac:dyDescent="0.2">
      <c r="A358" s="7" t="s">
        <v>392</v>
      </c>
      <c r="B358" s="8" t="s">
        <v>31</v>
      </c>
      <c r="C358" s="9">
        <v>15988</v>
      </c>
      <c r="D358" s="10" t="s">
        <v>22</v>
      </c>
      <c r="E358" s="11">
        <v>8</v>
      </c>
      <c r="F358" s="8" t="s">
        <v>23</v>
      </c>
      <c r="G358" s="8" t="s">
        <v>29</v>
      </c>
      <c r="H358" s="11">
        <v>400</v>
      </c>
      <c r="I358" s="8" t="s">
        <v>23</v>
      </c>
      <c r="J358" s="11">
        <v>1</v>
      </c>
      <c r="K358" s="8" t="s">
        <v>29</v>
      </c>
      <c r="L358" s="12">
        <v>4121</v>
      </c>
      <c r="M358" s="12">
        <v>4630</v>
      </c>
      <c r="N358" s="12">
        <v>0</v>
      </c>
      <c r="O358" s="12">
        <v>15828</v>
      </c>
    </row>
    <row r="359" spans="1:15" x14ac:dyDescent="0.2">
      <c r="A359" s="7" t="s">
        <v>393</v>
      </c>
      <c r="B359" s="8" t="s">
        <v>26</v>
      </c>
      <c r="C359" s="9">
        <v>16127</v>
      </c>
      <c r="D359" s="10" t="s">
        <v>22</v>
      </c>
      <c r="E359" s="11">
        <v>42</v>
      </c>
      <c r="F359" s="8" t="s">
        <v>23</v>
      </c>
      <c r="G359" s="8" t="s">
        <v>23</v>
      </c>
      <c r="H359" s="11">
        <v>170</v>
      </c>
      <c r="I359" s="8" t="s">
        <v>23</v>
      </c>
      <c r="J359" s="11">
        <v>6</v>
      </c>
      <c r="K359" s="8" t="s">
        <v>29</v>
      </c>
      <c r="L359" s="12">
        <v>65718</v>
      </c>
      <c r="M359" s="12">
        <v>22643</v>
      </c>
      <c r="N359" s="12">
        <v>0</v>
      </c>
      <c r="O359" s="12">
        <v>41857</v>
      </c>
    </row>
    <row r="360" spans="1:15" x14ac:dyDescent="0.2">
      <c r="A360" s="7" t="s">
        <v>394</v>
      </c>
      <c r="B360" s="8" t="s">
        <v>21</v>
      </c>
      <c r="C360" s="9">
        <v>57719</v>
      </c>
      <c r="D360" s="10" t="s">
        <v>92</v>
      </c>
      <c r="E360" s="11">
        <v>6</v>
      </c>
      <c r="F360" s="8" t="s">
        <v>23</v>
      </c>
      <c r="G360" s="8" t="s">
        <v>23</v>
      </c>
      <c r="H360" s="11">
        <v>71</v>
      </c>
      <c r="I360" s="8" t="s">
        <v>23</v>
      </c>
      <c r="J360" s="11">
        <v>0</v>
      </c>
      <c r="K360" s="8" t="s">
        <v>23</v>
      </c>
      <c r="L360" s="12">
        <v>27178</v>
      </c>
      <c r="M360" s="12">
        <v>2554</v>
      </c>
      <c r="N360" s="12">
        <v>0</v>
      </c>
      <c r="O360" s="12">
        <v>47759</v>
      </c>
    </row>
    <row r="361" spans="1:15" x14ac:dyDescent="0.2">
      <c r="A361" s="7" t="s">
        <v>395</v>
      </c>
      <c r="B361" s="8" t="s">
        <v>34</v>
      </c>
      <c r="C361" s="9">
        <v>1580</v>
      </c>
      <c r="D361" s="10" t="s">
        <v>39</v>
      </c>
      <c r="E361" s="11">
        <v>3</v>
      </c>
      <c r="F361" s="8" t="s">
        <v>23</v>
      </c>
      <c r="G361" s="8" t="s">
        <v>29</v>
      </c>
      <c r="H361" s="11">
        <v>6</v>
      </c>
      <c r="I361" s="8" t="s">
        <v>23</v>
      </c>
      <c r="J361" s="11">
        <v>1</v>
      </c>
      <c r="K361" s="8" t="s">
        <v>24</v>
      </c>
      <c r="L361" s="12">
        <v>0</v>
      </c>
      <c r="M361" s="12">
        <v>0</v>
      </c>
      <c r="N361" s="12">
        <v>0</v>
      </c>
      <c r="O361" s="12">
        <v>2052</v>
      </c>
    </row>
    <row r="362" spans="1:15" x14ac:dyDescent="0.2">
      <c r="A362" s="7" t="s">
        <v>396</v>
      </c>
      <c r="B362" s="8" t="s">
        <v>21</v>
      </c>
      <c r="C362" s="9">
        <v>15168</v>
      </c>
      <c r="D362" s="10" t="s">
        <v>22</v>
      </c>
      <c r="E362" s="11">
        <v>17</v>
      </c>
      <c r="F362" s="8" t="s">
        <v>23</v>
      </c>
      <c r="G362" s="8" t="s">
        <v>23</v>
      </c>
      <c r="H362" s="11">
        <v>165</v>
      </c>
      <c r="I362" s="8" t="s">
        <v>23</v>
      </c>
      <c r="J362" s="11">
        <v>3</v>
      </c>
      <c r="K362" s="8" t="s">
        <v>29</v>
      </c>
      <c r="L362" s="12">
        <v>16789</v>
      </c>
      <c r="M362" s="12">
        <v>2495</v>
      </c>
      <c r="N362" s="12">
        <v>0</v>
      </c>
      <c r="O362" s="12">
        <v>22361</v>
      </c>
    </row>
    <row r="363" spans="1:15" x14ac:dyDescent="0.2">
      <c r="A363" s="7" t="s">
        <v>397</v>
      </c>
      <c r="B363" s="8" t="s">
        <v>34</v>
      </c>
      <c r="C363" s="9">
        <v>14749</v>
      </c>
      <c r="D363" s="10" t="s">
        <v>32</v>
      </c>
      <c r="E363" s="11">
        <v>22</v>
      </c>
      <c r="F363" s="8" t="s">
        <v>23</v>
      </c>
      <c r="G363" s="8" t="s">
        <v>29</v>
      </c>
      <c r="H363" s="11">
        <v>170</v>
      </c>
      <c r="I363" s="8" t="s">
        <v>23</v>
      </c>
      <c r="J363" s="11">
        <v>4</v>
      </c>
      <c r="K363" s="8" t="s">
        <v>29</v>
      </c>
      <c r="L363" s="12">
        <v>14494</v>
      </c>
      <c r="M363" s="12">
        <v>8921</v>
      </c>
      <c r="N363" s="12">
        <v>0</v>
      </c>
      <c r="O363" s="12">
        <v>21390</v>
      </c>
    </row>
    <row r="364" spans="1:15" x14ac:dyDescent="0.2">
      <c r="A364" s="7" t="s">
        <v>398</v>
      </c>
      <c r="B364" s="8" t="s">
        <v>34</v>
      </c>
      <c r="C364" s="9">
        <v>2489</v>
      </c>
      <c r="D364" s="10" t="s">
        <v>49</v>
      </c>
      <c r="E364" s="11">
        <v>10</v>
      </c>
      <c r="F364" s="8" t="s">
        <v>23</v>
      </c>
      <c r="G364" s="8" t="s">
        <v>29</v>
      </c>
      <c r="H364" s="11">
        <v>19</v>
      </c>
      <c r="I364" s="8" t="s">
        <v>23</v>
      </c>
      <c r="J364" s="11">
        <v>1</v>
      </c>
      <c r="K364" s="8" t="s">
        <v>23</v>
      </c>
      <c r="L364" s="12">
        <v>3274</v>
      </c>
      <c r="M364" s="12">
        <v>200</v>
      </c>
      <c r="N364" s="12">
        <v>0</v>
      </c>
      <c r="O364" s="12">
        <v>11156</v>
      </c>
    </row>
    <row r="365" spans="1:15" x14ac:dyDescent="0.2">
      <c r="A365" s="7" t="s">
        <v>399</v>
      </c>
      <c r="B365" s="8" t="s">
        <v>34</v>
      </c>
      <c r="C365" s="9">
        <v>7993</v>
      </c>
      <c r="D365" s="10" t="s">
        <v>35</v>
      </c>
      <c r="E365" s="11">
        <v>14</v>
      </c>
      <c r="F365" s="8" t="s">
        <v>23</v>
      </c>
      <c r="G365" s="8" t="s">
        <v>29</v>
      </c>
      <c r="H365" s="11">
        <v>42</v>
      </c>
      <c r="I365" s="8" t="s">
        <v>23</v>
      </c>
      <c r="J365" s="11">
        <v>3</v>
      </c>
      <c r="K365" s="8" t="s">
        <v>29</v>
      </c>
      <c r="L365" s="12">
        <v>3520</v>
      </c>
      <c r="M365" s="12">
        <v>0</v>
      </c>
      <c r="N365" s="12">
        <v>4432</v>
      </c>
      <c r="O365" s="12">
        <v>11524</v>
      </c>
    </row>
    <row r="366" spans="1:15" x14ac:dyDescent="0.2">
      <c r="A366" s="7" t="s">
        <v>400</v>
      </c>
      <c r="B366" s="8" t="s">
        <v>41</v>
      </c>
      <c r="C366" s="9">
        <v>23907</v>
      </c>
      <c r="D366" s="10" t="s">
        <v>22</v>
      </c>
      <c r="E366" s="11">
        <v>15</v>
      </c>
      <c r="F366" s="8" t="s">
        <v>23</v>
      </c>
      <c r="G366" s="8" t="s">
        <v>23</v>
      </c>
      <c r="H366" s="11">
        <v>217</v>
      </c>
      <c r="I366" s="8" t="s">
        <v>23</v>
      </c>
      <c r="J366" s="11">
        <v>4</v>
      </c>
      <c r="K366" s="8" t="s">
        <v>29</v>
      </c>
      <c r="L366" s="12">
        <v>39688</v>
      </c>
      <c r="M366" s="12">
        <v>16031</v>
      </c>
      <c r="N366" s="12">
        <v>0</v>
      </c>
      <c r="O366" s="12">
        <v>38131</v>
      </c>
    </row>
    <row r="367" spans="1:15" x14ac:dyDescent="0.2">
      <c r="A367" s="7" t="s">
        <v>401</v>
      </c>
      <c r="B367" s="8" t="s">
        <v>34</v>
      </c>
      <c r="C367" s="9">
        <v>10911</v>
      </c>
      <c r="D367" s="10" t="s">
        <v>32</v>
      </c>
      <c r="E367" s="11">
        <v>6</v>
      </c>
      <c r="F367" s="8" t="s">
        <v>23</v>
      </c>
      <c r="G367" s="8" t="s">
        <v>29</v>
      </c>
      <c r="H367" s="11">
        <v>49</v>
      </c>
      <c r="I367" s="8" t="s">
        <v>23</v>
      </c>
      <c r="J367" s="11">
        <v>0</v>
      </c>
      <c r="K367" s="8" t="s">
        <v>29</v>
      </c>
      <c r="L367" s="12">
        <v>0</v>
      </c>
      <c r="M367" s="12">
        <v>4356</v>
      </c>
      <c r="N367" s="12">
        <v>0</v>
      </c>
      <c r="O367" s="12">
        <v>6023</v>
      </c>
    </row>
    <row r="368" spans="1:15" x14ac:dyDescent="0.2">
      <c r="A368" s="7" t="s">
        <v>402</v>
      </c>
      <c r="B368" s="8" t="s">
        <v>26</v>
      </c>
      <c r="C368" s="9">
        <v>22851</v>
      </c>
      <c r="D368" s="10" t="s">
        <v>22</v>
      </c>
      <c r="E368" s="11">
        <v>38</v>
      </c>
      <c r="F368" s="8" t="s">
        <v>23</v>
      </c>
      <c r="G368" s="8" t="s">
        <v>23</v>
      </c>
      <c r="H368" s="11">
        <v>282</v>
      </c>
      <c r="I368" s="8" t="s">
        <v>23</v>
      </c>
      <c r="J368" s="11">
        <v>4</v>
      </c>
      <c r="K368" s="8" t="s">
        <v>29</v>
      </c>
      <c r="L368" s="12">
        <v>36759</v>
      </c>
      <c r="M368" s="12">
        <v>54092</v>
      </c>
      <c r="N368" s="12">
        <v>0</v>
      </c>
      <c r="O368" s="12">
        <v>52793</v>
      </c>
    </row>
    <row r="369" spans="1:15" x14ac:dyDescent="0.2">
      <c r="A369" s="7" t="s">
        <v>403</v>
      </c>
      <c r="B369" s="8" t="s">
        <v>28</v>
      </c>
      <c r="C369" s="9">
        <v>875</v>
      </c>
      <c r="D369" s="10" t="s">
        <v>39</v>
      </c>
      <c r="E369" s="11">
        <v>1</v>
      </c>
      <c r="F369" s="8" t="s">
        <v>23</v>
      </c>
      <c r="G369" s="8" t="s">
        <v>29</v>
      </c>
      <c r="H369" s="11">
        <v>3</v>
      </c>
      <c r="I369" s="8" t="s">
        <v>23</v>
      </c>
      <c r="J369" s="11">
        <v>0</v>
      </c>
      <c r="K369" s="8" t="s">
        <v>29</v>
      </c>
      <c r="L369" s="12">
        <v>0</v>
      </c>
      <c r="M369" s="12">
        <v>0</v>
      </c>
      <c r="N369" s="12">
        <v>0</v>
      </c>
      <c r="O369" s="12">
        <v>0</v>
      </c>
    </row>
    <row r="370" spans="1:15" x14ac:dyDescent="0.2">
      <c r="A370" s="7" t="s">
        <v>404</v>
      </c>
      <c r="B370" s="8" t="s">
        <v>75</v>
      </c>
      <c r="C370" s="9">
        <v>18688</v>
      </c>
      <c r="D370" s="10" t="s">
        <v>22</v>
      </c>
      <c r="E370" s="11">
        <v>15</v>
      </c>
      <c r="F370" s="8" t="s">
        <v>23</v>
      </c>
      <c r="G370" s="8" t="s">
        <v>29</v>
      </c>
      <c r="H370" s="11">
        <v>165</v>
      </c>
      <c r="I370" s="8" t="s">
        <v>23</v>
      </c>
      <c r="J370" s="11">
        <v>5</v>
      </c>
      <c r="K370" s="8" t="s">
        <v>24</v>
      </c>
      <c r="L370" s="12">
        <v>4064</v>
      </c>
      <c r="M370" s="12">
        <v>6429</v>
      </c>
      <c r="N370" s="12">
        <v>0</v>
      </c>
      <c r="O370" s="12">
        <v>38694</v>
      </c>
    </row>
    <row r="371" spans="1:15" x14ac:dyDescent="0.2">
      <c r="A371" s="7" t="s">
        <v>405</v>
      </c>
      <c r="B371" s="8" t="s">
        <v>26</v>
      </c>
      <c r="C371" s="9">
        <v>40397</v>
      </c>
      <c r="D371" s="10" t="s">
        <v>37</v>
      </c>
      <c r="E371" s="11">
        <v>50</v>
      </c>
      <c r="F371" s="8" t="s">
        <v>23</v>
      </c>
      <c r="G371" s="8" t="s">
        <v>23</v>
      </c>
      <c r="H371" s="11">
        <v>327</v>
      </c>
      <c r="I371" s="8" t="s">
        <v>23</v>
      </c>
      <c r="J371" s="11">
        <v>12</v>
      </c>
      <c r="K371" s="8" t="s">
        <v>29</v>
      </c>
      <c r="L371" s="12">
        <v>19428</v>
      </c>
      <c r="M371" s="12">
        <v>9390</v>
      </c>
      <c r="N371" s="12">
        <v>0</v>
      </c>
      <c r="O371" s="12">
        <v>23505</v>
      </c>
    </row>
    <row r="372" spans="1:15" x14ac:dyDescent="0.2">
      <c r="A372" s="7" t="s">
        <v>406</v>
      </c>
      <c r="B372" s="8" t="s">
        <v>34</v>
      </c>
      <c r="C372" s="9">
        <v>185877</v>
      </c>
      <c r="D372" s="10" t="s">
        <v>82</v>
      </c>
      <c r="E372" s="11">
        <v>194</v>
      </c>
      <c r="F372" s="8" t="s">
        <v>23</v>
      </c>
      <c r="G372" s="8" t="s">
        <v>23</v>
      </c>
      <c r="H372" s="14">
        <v>2918</v>
      </c>
      <c r="I372" s="8" t="s">
        <v>23</v>
      </c>
      <c r="J372" s="11">
        <v>30</v>
      </c>
      <c r="K372" s="8" t="s">
        <v>29</v>
      </c>
      <c r="L372" s="12">
        <v>82833</v>
      </c>
      <c r="M372" s="12">
        <v>56381</v>
      </c>
      <c r="N372" s="12">
        <v>0</v>
      </c>
      <c r="O372" s="12">
        <v>166362</v>
      </c>
    </row>
    <row r="373" spans="1:15" x14ac:dyDescent="0.2">
      <c r="A373" s="7" t="s">
        <v>407</v>
      </c>
      <c r="B373" s="8" t="s">
        <v>34</v>
      </c>
      <c r="C373" s="9">
        <v>1187</v>
      </c>
      <c r="D373" s="10" t="s">
        <v>39</v>
      </c>
      <c r="E373" s="11">
        <v>3</v>
      </c>
      <c r="F373" s="8" t="s">
        <v>23</v>
      </c>
      <c r="G373" s="8" t="s">
        <v>29</v>
      </c>
      <c r="H373" s="11">
        <v>10</v>
      </c>
      <c r="I373" s="8" t="s">
        <v>23</v>
      </c>
      <c r="J373" s="11">
        <v>0</v>
      </c>
      <c r="K373" s="8" t="s">
        <v>29</v>
      </c>
      <c r="L373" s="12">
        <v>1113</v>
      </c>
      <c r="M373" s="12">
        <v>784</v>
      </c>
      <c r="N373" s="12">
        <v>0</v>
      </c>
      <c r="O373" s="12">
        <v>0</v>
      </c>
    </row>
    <row r="374" spans="1:15" x14ac:dyDescent="0.2">
      <c r="A374" s="7" t="s">
        <v>408</v>
      </c>
      <c r="B374" s="8" t="s">
        <v>31</v>
      </c>
      <c r="C374" s="9">
        <v>11964</v>
      </c>
      <c r="D374" s="10" t="s">
        <v>32</v>
      </c>
      <c r="E374" s="11">
        <v>9</v>
      </c>
      <c r="F374" s="8" t="s">
        <v>23</v>
      </c>
      <c r="G374" s="8" t="s">
        <v>23</v>
      </c>
      <c r="H374" s="11">
        <v>18</v>
      </c>
      <c r="I374" s="8" t="s">
        <v>23</v>
      </c>
      <c r="J374" s="11">
        <v>1</v>
      </c>
      <c r="K374" s="8" t="s">
        <v>24</v>
      </c>
      <c r="L374" s="12">
        <v>3205</v>
      </c>
      <c r="M374" s="12">
        <v>8994</v>
      </c>
      <c r="N374" s="12">
        <v>0</v>
      </c>
      <c r="O374" s="12">
        <v>0</v>
      </c>
    </row>
    <row r="375" spans="1:15" x14ac:dyDescent="0.2">
      <c r="A375" s="7" t="s">
        <v>409</v>
      </c>
      <c r="B375" s="8" t="s">
        <v>45</v>
      </c>
      <c r="C375" s="9">
        <v>23315</v>
      </c>
      <c r="D375" s="10" t="s">
        <v>22</v>
      </c>
      <c r="E375" s="11">
        <v>14</v>
      </c>
      <c r="F375" s="8" t="s">
        <v>23</v>
      </c>
      <c r="G375" s="8" t="s">
        <v>23</v>
      </c>
      <c r="H375" s="11">
        <v>231</v>
      </c>
      <c r="I375" s="8" t="s">
        <v>23</v>
      </c>
      <c r="J375" s="11">
        <v>2</v>
      </c>
      <c r="K375" s="8" t="s">
        <v>24</v>
      </c>
      <c r="L375" s="12">
        <v>21632</v>
      </c>
      <c r="M375" s="12">
        <v>6433</v>
      </c>
      <c r="N375" s="12">
        <v>0</v>
      </c>
      <c r="O375" s="12">
        <v>35255</v>
      </c>
    </row>
    <row r="376" spans="1:15" x14ac:dyDescent="0.2">
      <c r="J376" s="21"/>
    </row>
    <row r="377" spans="1:15" x14ac:dyDescent="0.2">
      <c r="J377" s="21"/>
      <c r="L377" s="21"/>
    </row>
    <row r="378" spans="1:15" x14ac:dyDescent="0.2">
      <c r="J378" s="21"/>
      <c r="L378" s="21"/>
    </row>
    <row r="379" spans="1:15" x14ac:dyDescent="0.2">
      <c r="J379" s="21"/>
      <c r="L379" s="21"/>
    </row>
    <row r="380" spans="1:15" x14ac:dyDescent="0.2">
      <c r="J380" s="21"/>
      <c r="L380" s="21"/>
    </row>
    <row r="381" spans="1:15" x14ac:dyDescent="0.2">
      <c r="J381" s="21"/>
      <c r="L381" s="21"/>
    </row>
    <row r="382" spans="1:15" x14ac:dyDescent="0.2">
      <c r="J382" s="21"/>
      <c r="L382" s="21"/>
    </row>
    <row r="383" spans="1:15" x14ac:dyDescent="0.2">
      <c r="J383" s="21"/>
      <c r="L383" s="21"/>
    </row>
    <row r="384" spans="1:15" x14ac:dyDescent="0.2">
      <c r="J384" s="21"/>
      <c r="L384" s="21"/>
    </row>
    <row r="385" spans="10:12" x14ac:dyDescent="0.2">
      <c r="J385" s="21"/>
      <c r="L385" s="21"/>
    </row>
    <row r="386" spans="10:12" x14ac:dyDescent="0.2">
      <c r="J386" s="21"/>
      <c r="L386" s="21"/>
    </row>
    <row r="387" spans="10:12" x14ac:dyDescent="0.2">
      <c r="J387" s="21"/>
      <c r="L387" s="21"/>
    </row>
    <row r="388" spans="10:12" x14ac:dyDescent="0.2">
      <c r="J388" s="21"/>
      <c r="L388" s="21"/>
    </row>
    <row r="389" spans="10:12" x14ac:dyDescent="0.2">
      <c r="J389" s="21"/>
      <c r="L389" s="21"/>
    </row>
    <row r="390" spans="10:12" x14ac:dyDescent="0.2">
      <c r="J390" s="21"/>
      <c r="L390" s="21"/>
    </row>
    <row r="391" spans="10:12" x14ac:dyDescent="0.2">
      <c r="J391" s="21"/>
      <c r="L391" s="21"/>
    </row>
    <row r="392" spans="10:12" x14ac:dyDescent="0.2">
      <c r="J392" s="21"/>
      <c r="L392" s="21"/>
    </row>
    <row r="393" spans="10:12" x14ac:dyDescent="0.2">
      <c r="J393" s="21"/>
      <c r="L393" s="21"/>
    </row>
    <row r="394" spans="10:12" x14ac:dyDescent="0.2">
      <c r="J394" s="21"/>
      <c r="L394" s="21"/>
    </row>
    <row r="395" spans="10:12" x14ac:dyDescent="0.2">
      <c r="J395" s="21"/>
      <c r="L395" s="21"/>
    </row>
    <row r="396" spans="10:12" x14ac:dyDescent="0.2">
      <c r="J396" s="21"/>
      <c r="L396" s="21"/>
    </row>
    <row r="397" spans="10:12" x14ac:dyDescent="0.2">
      <c r="J397" s="21"/>
      <c r="L397" s="21"/>
    </row>
    <row r="398" spans="10:12" x14ac:dyDescent="0.2">
      <c r="J398" s="21"/>
      <c r="L398" s="21"/>
    </row>
    <row r="399" spans="10:12" x14ac:dyDescent="0.2">
      <c r="J399" s="21"/>
      <c r="L399" s="21"/>
    </row>
    <row r="400" spans="10:12" x14ac:dyDescent="0.2">
      <c r="J400" s="21"/>
      <c r="L400" s="21"/>
    </row>
    <row r="401" spans="10:12" x14ac:dyDescent="0.2">
      <c r="J401" s="21"/>
      <c r="L401" s="21"/>
    </row>
    <row r="402" spans="10:12" x14ac:dyDescent="0.2">
      <c r="J402" s="21"/>
      <c r="L402" s="21"/>
    </row>
    <row r="403" spans="10:12" x14ac:dyDescent="0.2">
      <c r="J403" s="21"/>
      <c r="L403" s="21"/>
    </row>
    <row r="404" spans="10:12" x14ac:dyDescent="0.2">
      <c r="J404" s="21"/>
      <c r="L404" s="21"/>
    </row>
    <row r="405" spans="10:12" x14ac:dyDescent="0.2">
      <c r="J405" s="21"/>
      <c r="L405" s="21"/>
    </row>
    <row r="406" spans="10:12" x14ac:dyDescent="0.2">
      <c r="J406" s="21"/>
      <c r="L406" s="21"/>
    </row>
    <row r="407" spans="10:12" x14ac:dyDescent="0.2">
      <c r="J407" s="21"/>
      <c r="L407" s="21"/>
    </row>
    <row r="408" spans="10:12" x14ac:dyDescent="0.2">
      <c r="J408" s="21"/>
      <c r="L408" s="21"/>
    </row>
    <row r="409" spans="10:12" x14ac:dyDescent="0.2">
      <c r="J409" s="21"/>
      <c r="L409" s="21"/>
    </row>
    <row r="410" spans="10:12" x14ac:dyDescent="0.2">
      <c r="J410" s="21"/>
      <c r="L410" s="21"/>
    </row>
    <row r="411" spans="10:12" x14ac:dyDescent="0.2">
      <c r="J411" s="21"/>
      <c r="L411" s="21"/>
    </row>
    <row r="412" spans="10:12" x14ac:dyDescent="0.2">
      <c r="J412" s="21"/>
      <c r="L412" s="21"/>
    </row>
    <row r="413" spans="10:12" x14ac:dyDescent="0.2">
      <c r="J413" s="21"/>
      <c r="L413" s="21"/>
    </row>
    <row r="414" spans="10:12" x14ac:dyDescent="0.2">
      <c r="J414" s="21"/>
      <c r="L414" s="21"/>
    </row>
    <row r="415" spans="10:12" x14ac:dyDescent="0.2">
      <c r="J415" s="21"/>
      <c r="L415" s="21"/>
    </row>
    <row r="416" spans="10:12" x14ac:dyDescent="0.2">
      <c r="J416" s="21"/>
      <c r="L416" s="21"/>
    </row>
    <row r="417" spans="10:12" x14ac:dyDescent="0.2">
      <c r="J417" s="21"/>
      <c r="L417" s="21"/>
    </row>
    <row r="418" spans="10:12" x14ac:dyDescent="0.2">
      <c r="J418" s="21"/>
      <c r="L418" s="21"/>
    </row>
    <row r="419" spans="10:12" x14ac:dyDescent="0.2">
      <c r="J419" s="21"/>
      <c r="L419" s="21"/>
    </row>
    <row r="420" spans="10:12" x14ac:dyDescent="0.2">
      <c r="J420" s="21"/>
      <c r="L420" s="21"/>
    </row>
    <row r="421" spans="10:12" x14ac:dyDescent="0.2">
      <c r="J421" s="21"/>
      <c r="L421" s="21"/>
    </row>
    <row r="422" spans="10:12" x14ac:dyDescent="0.2">
      <c r="J422" s="21"/>
      <c r="L422" s="21"/>
    </row>
    <row r="423" spans="10:12" x14ac:dyDescent="0.2">
      <c r="J423" s="21"/>
      <c r="L423" s="21"/>
    </row>
    <row r="424" spans="10:12" x14ac:dyDescent="0.2">
      <c r="J424" s="21"/>
      <c r="L424" s="21"/>
    </row>
    <row r="425" spans="10:12" x14ac:dyDescent="0.2">
      <c r="J425" s="21"/>
      <c r="L425" s="21"/>
    </row>
    <row r="426" spans="10:12" x14ac:dyDescent="0.2">
      <c r="J426" s="21"/>
      <c r="L426" s="21"/>
    </row>
    <row r="427" spans="10:12" x14ac:dyDescent="0.2">
      <c r="J427" s="21"/>
      <c r="L427" s="21"/>
    </row>
    <row r="428" spans="10:12" x14ac:dyDescent="0.2">
      <c r="J428" s="21"/>
      <c r="L428" s="21"/>
    </row>
    <row r="429" spans="10:12" x14ac:dyDescent="0.2">
      <c r="J429" s="21"/>
      <c r="L429" s="21"/>
    </row>
    <row r="430" spans="10:12" x14ac:dyDescent="0.2">
      <c r="J430" s="21"/>
      <c r="L430" s="21"/>
    </row>
    <row r="431" spans="10:12" x14ac:dyDescent="0.2">
      <c r="J431" s="21"/>
      <c r="L431" s="21"/>
    </row>
    <row r="432" spans="10:12" x14ac:dyDescent="0.2">
      <c r="J432" s="21"/>
      <c r="L432" s="21"/>
    </row>
    <row r="433" spans="10:12" x14ac:dyDescent="0.2">
      <c r="J433" s="21"/>
      <c r="L433" s="21"/>
    </row>
    <row r="434" spans="10:12" x14ac:dyDescent="0.2">
      <c r="J434" s="21"/>
      <c r="L434" s="21"/>
    </row>
    <row r="435" spans="10:12" x14ac:dyDescent="0.2">
      <c r="J435" s="21"/>
      <c r="L435" s="21"/>
    </row>
    <row r="436" spans="10:12" x14ac:dyDescent="0.2">
      <c r="J436" s="21"/>
      <c r="L436" s="21"/>
    </row>
    <row r="437" spans="10:12" x14ac:dyDescent="0.2">
      <c r="J437" s="21"/>
      <c r="L437" s="21"/>
    </row>
    <row r="438" spans="10:12" x14ac:dyDescent="0.2">
      <c r="J438" s="21"/>
      <c r="L438" s="21"/>
    </row>
    <row r="439" spans="10:12" x14ac:dyDescent="0.2">
      <c r="J439" s="21"/>
      <c r="L439" s="21"/>
    </row>
    <row r="440" spans="10:12" x14ac:dyDescent="0.2">
      <c r="J440" s="21"/>
      <c r="L440" s="21"/>
    </row>
    <row r="441" spans="10:12" x14ac:dyDescent="0.2">
      <c r="J441" s="21"/>
      <c r="L441" s="21"/>
    </row>
    <row r="442" spans="10:12" x14ac:dyDescent="0.2">
      <c r="J442" s="21"/>
      <c r="L442" s="21"/>
    </row>
    <row r="443" spans="10:12" x14ac:dyDescent="0.2">
      <c r="J443" s="21"/>
      <c r="L443" s="21"/>
    </row>
    <row r="444" spans="10:12" x14ac:dyDescent="0.2">
      <c r="J444" s="21"/>
      <c r="L444" s="21"/>
    </row>
    <row r="445" spans="10:12" x14ac:dyDescent="0.2">
      <c r="J445" s="21"/>
      <c r="L445" s="21"/>
    </row>
    <row r="446" spans="10:12" x14ac:dyDescent="0.2">
      <c r="J446" s="21"/>
      <c r="L446" s="21"/>
    </row>
    <row r="447" spans="10:12" x14ac:dyDescent="0.2">
      <c r="J447" s="21"/>
      <c r="L447" s="21"/>
    </row>
    <row r="448" spans="10:12" x14ac:dyDescent="0.2">
      <c r="J448" s="21"/>
      <c r="L448" s="21"/>
    </row>
    <row r="449" spans="10:12" x14ac:dyDescent="0.2">
      <c r="J449" s="21"/>
      <c r="L449" s="21"/>
    </row>
    <row r="450" spans="10:12" x14ac:dyDescent="0.2">
      <c r="J450" s="21"/>
      <c r="L450" s="21"/>
    </row>
    <row r="451" spans="10:12" x14ac:dyDescent="0.2">
      <c r="J451" s="21"/>
      <c r="L451" s="21"/>
    </row>
    <row r="452" spans="10:12" x14ac:dyDescent="0.2">
      <c r="J452" s="21"/>
      <c r="L452" s="21"/>
    </row>
    <row r="453" spans="10:12" x14ac:dyDescent="0.2">
      <c r="J453" s="21"/>
      <c r="L453" s="21"/>
    </row>
    <row r="454" spans="10:12" x14ac:dyDescent="0.2">
      <c r="J454" s="21"/>
      <c r="L454" s="21"/>
    </row>
    <row r="455" spans="10:12" x14ac:dyDescent="0.2">
      <c r="J455" s="21"/>
      <c r="L455" s="21"/>
    </row>
    <row r="456" spans="10:12" x14ac:dyDescent="0.2">
      <c r="J456" s="21"/>
      <c r="L456" s="21"/>
    </row>
    <row r="457" spans="10:12" x14ac:dyDescent="0.2">
      <c r="J457" s="21"/>
      <c r="L457" s="21"/>
    </row>
    <row r="458" spans="10:12" x14ac:dyDescent="0.2">
      <c r="J458" s="21"/>
      <c r="L458" s="21"/>
    </row>
    <row r="459" spans="10:12" x14ac:dyDescent="0.2">
      <c r="J459" s="21"/>
      <c r="L459" s="21"/>
    </row>
    <row r="460" spans="10:12" x14ac:dyDescent="0.2">
      <c r="J460" s="21"/>
      <c r="L460" s="21"/>
    </row>
    <row r="461" spans="10:12" x14ac:dyDescent="0.2">
      <c r="J461" s="21"/>
      <c r="L461" s="21"/>
    </row>
    <row r="462" spans="10:12" x14ac:dyDescent="0.2">
      <c r="J462" s="21"/>
      <c r="L462" s="21"/>
    </row>
    <row r="463" spans="10:12" x14ac:dyDescent="0.2">
      <c r="J463" s="21"/>
      <c r="L463" s="21"/>
    </row>
    <row r="464" spans="10:12" x14ac:dyDescent="0.2">
      <c r="J464" s="21"/>
      <c r="L464" s="21"/>
    </row>
    <row r="465" spans="10:12" x14ac:dyDescent="0.2">
      <c r="J465" s="21"/>
      <c r="L465" s="21"/>
    </row>
    <row r="466" spans="10:12" x14ac:dyDescent="0.2">
      <c r="J466" s="21"/>
      <c r="L466" s="21"/>
    </row>
    <row r="467" spans="10:12" x14ac:dyDescent="0.2">
      <c r="J467" s="21"/>
      <c r="L467" s="21"/>
    </row>
    <row r="468" spans="10:12" x14ac:dyDescent="0.2">
      <c r="J468" s="21"/>
      <c r="L468" s="21"/>
    </row>
    <row r="469" spans="10:12" x14ac:dyDescent="0.2">
      <c r="J469" s="21"/>
      <c r="L469" s="21"/>
    </row>
    <row r="470" spans="10:12" x14ac:dyDescent="0.2">
      <c r="J470" s="21"/>
      <c r="L470" s="21"/>
    </row>
    <row r="471" spans="10:12" x14ac:dyDescent="0.2">
      <c r="J471" s="21"/>
      <c r="L471" s="21"/>
    </row>
    <row r="472" spans="10:12" x14ac:dyDescent="0.2">
      <c r="J472" s="21"/>
      <c r="L472" s="21"/>
    </row>
    <row r="473" spans="10:12" x14ac:dyDescent="0.2">
      <c r="J473" s="21"/>
      <c r="L473" s="21"/>
    </row>
    <row r="474" spans="10:12" x14ac:dyDescent="0.2">
      <c r="J474" s="21"/>
      <c r="L474" s="21"/>
    </row>
    <row r="475" spans="10:12" x14ac:dyDescent="0.2">
      <c r="J475" s="21"/>
      <c r="L475" s="21"/>
    </row>
    <row r="476" spans="10:12" x14ac:dyDescent="0.2">
      <c r="J476" s="21"/>
      <c r="L476" s="21"/>
    </row>
    <row r="477" spans="10:12" x14ac:dyDescent="0.2">
      <c r="J477" s="21"/>
      <c r="L477" s="21"/>
    </row>
    <row r="478" spans="10:12" x14ac:dyDescent="0.2">
      <c r="J478" s="21"/>
      <c r="L478" s="21"/>
    </row>
    <row r="479" spans="10:12" x14ac:dyDescent="0.2">
      <c r="J479" s="21"/>
      <c r="L479" s="21"/>
    </row>
    <row r="480" spans="10:12" x14ac:dyDescent="0.2">
      <c r="J480" s="21"/>
      <c r="L480" s="21"/>
    </row>
    <row r="481" spans="10:12" x14ac:dyDescent="0.2">
      <c r="J481" s="21"/>
      <c r="L481" s="21"/>
    </row>
    <row r="482" spans="10:12" x14ac:dyDescent="0.2">
      <c r="J482" s="21"/>
      <c r="L482" s="21"/>
    </row>
    <row r="483" spans="10:12" x14ac:dyDescent="0.2">
      <c r="J483" s="21"/>
      <c r="L483" s="21"/>
    </row>
    <row r="484" spans="10:12" x14ac:dyDescent="0.2">
      <c r="J484" s="21"/>
      <c r="L484" s="21"/>
    </row>
    <row r="485" spans="10:12" x14ac:dyDescent="0.2">
      <c r="J485" s="21"/>
      <c r="L485" s="21"/>
    </row>
    <row r="486" spans="10:12" x14ac:dyDescent="0.2">
      <c r="J486" s="21"/>
      <c r="L486" s="21"/>
    </row>
    <row r="487" spans="10:12" x14ac:dyDescent="0.2">
      <c r="J487" s="21"/>
      <c r="L487" s="21"/>
    </row>
    <row r="488" spans="10:12" x14ac:dyDescent="0.2">
      <c r="J488" s="21"/>
      <c r="L488" s="21"/>
    </row>
    <row r="489" spans="10:12" x14ac:dyDescent="0.2">
      <c r="J489" s="21"/>
      <c r="L489" s="21"/>
    </row>
    <row r="490" spans="10:12" x14ac:dyDescent="0.2">
      <c r="J490" s="21"/>
      <c r="L490" s="21"/>
    </row>
    <row r="491" spans="10:12" x14ac:dyDescent="0.2">
      <c r="J491" s="21"/>
      <c r="L491" s="21"/>
    </row>
    <row r="492" spans="10:12" x14ac:dyDescent="0.2">
      <c r="J492" s="21"/>
      <c r="L492" s="21"/>
    </row>
    <row r="493" spans="10:12" x14ac:dyDescent="0.2">
      <c r="J493" s="21"/>
      <c r="L493" s="21"/>
    </row>
    <row r="494" spans="10:12" x14ac:dyDescent="0.2">
      <c r="J494" s="21"/>
      <c r="L494" s="21"/>
    </row>
    <row r="495" spans="10:12" x14ac:dyDescent="0.2">
      <c r="J495" s="21"/>
      <c r="L495" s="21"/>
    </row>
    <row r="496" spans="10:12" x14ac:dyDescent="0.2">
      <c r="J496" s="21"/>
      <c r="L496" s="21"/>
    </row>
    <row r="497" spans="10:12" x14ac:dyDescent="0.2">
      <c r="J497" s="21"/>
      <c r="L497" s="21"/>
    </row>
    <row r="498" spans="10:12" x14ac:dyDescent="0.2">
      <c r="J498" s="21"/>
      <c r="L498" s="21"/>
    </row>
    <row r="499" spans="10:12" x14ac:dyDescent="0.2">
      <c r="J499" s="21"/>
      <c r="L499" s="21"/>
    </row>
    <row r="500" spans="10:12" x14ac:dyDescent="0.2">
      <c r="J500" s="21"/>
      <c r="L500" s="21"/>
    </row>
    <row r="501" spans="10:12" x14ac:dyDescent="0.2">
      <c r="J501" s="21"/>
      <c r="L501" s="21"/>
    </row>
    <row r="502" spans="10:12" x14ac:dyDescent="0.2">
      <c r="J502" s="21"/>
      <c r="L502" s="21"/>
    </row>
    <row r="503" spans="10:12" x14ac:dyDescent="0.2">
      <c r="J503" s="21"/>
      <c r="L503" s="21"/>
    </row>
    <row r="504" spans="10:12" x14ac:dyDescent="0.2">
      <c r="J504" s="21"/>
      <c r="L504" s="21"/>
    </row>
    <row r="505" spans="10:12" x14ac:dyDescent="0.2">
      <c r="J505" s="21"/>
      <c r="L505" s="21"/>
    </row>
    <row r="506" spans="10:12" x14ac:dyDescent="0.2">
      <c r="J506" s="21"/>
      <c r="L506" s="21"/>
    </row>
    <row r="507" spans="10:12" x14ac:dyDescent="0.2">
      <c r="J507" s="21"/>
      <c r="L507" s="21"/>
    </row>
    <row r="508" spans="10:12" x14ac:dyDescent="0.2">
      <c r="J508" s="21"/>
      <c r="L508" s="21"/>
    </row>
    <row r="509" spans="10:12" x14ac:dyDescent="0.2">
      <c r="J509" s="21"/>
      <c r="L509" s="21"/>
    </row>
    <row r="510" spans="10:12" x14ac:dyDescent="0.2">
      <c r="J510" s="21"/>
      <c r="L510" s="21"/>
    </row>
    <row r="511" spans="10:12" x14ac:dyDescent="0.2">
      <c r="J511" s="21"/>
      <c r="L511" s="21"/>
    </row>
    <row r="512" spans="10:12" x14ac:dyDescent="0.2">
      <c r="J512" s="21"/>
      <c r="L512" s="21"/>
    </row>
    <row r="513" spans="10:12" x14ac:dyDescent="0.2">
      <c r="J513" s="21"/>
      <c r="L513" s="21"/>
    </row>
    <row r="514" spans="10:12" x14ac:dyDescent="0.2">
      <c r="J514" s="21"/>
      <c r="L514" s="21"/>
    </row>
    <row r="515" spans="10:12" x14ac:dyDescent="0.2">
      <c r="J515" s="21"/>
      <c r="L515" s="21"/>
    </row>
    <row r="516" spans="10:12" x14ac:dyDescent="0.2">
      <c r="J516" s="21"/>
      <c r="L516" s="21"/>
    </row>
    <row r="517" spans="10:12" x14ac:dyDescent="0.2">
      <c r="J517" s="21"/>
      <c r="L517" s="21"/>
    </row>
    <row r="518" spans="10:12" x14ac:dyDescent="0.2">
      <c r="J518" s="21"/>
      <c r="L518" s="21"/>
    </row>
    <row r="519" spans="10:12" x14ac:dyDescent="0.2">
      <c r="J519" s="21"/>
      <c r="L519" s="21"/>
    </row>
    <row r="520" spans="10:12" x14ac:dyDescent="0.2">
      <c r="J520" s="21"/>
      <c r="L520" s="21"/>
    </row>
    <row r="521" spans="10:12" x14ac:dyDescent="0.2">
      <c r="J521" s="21"/>
      <c r="L521" s="21"/>
    </row>
    <row r="522" spans="10:12" x14ac:dyDescent="0.2">
      <c r="J522" s="21"/>
      <c r="L522" s="21"/>
    </row>
    <row r="523" spans="10:12" x14ac:dyDescent="0.2">
      <c r="J523" s="21"/>
      <c r="L523" s="21"/>
    </row>
    <row r="524" spans="10:12" x14ac:dyDescent="0.2">
      <c r="J524" s="21"/>
      <c r="L524" s="21"/>
    </row>
    <row r="525" spans="10:12" x14ac:dyDescent="0.2">
      <c r="J525" s="21"/>
      <c r="L525" s="21"/>
    </row>
    <row r="526" spans="10:12" x14ac:dyDescent="0.2">
      <c r="J526" s="21"/>
      <c r="L526" s="21"/>
    </row>
    <row r="527" spans="10:12" x14ac:dyDescent="0.2">
      <c r="J527" s="21"/>
      <c r="L527" s="21"/>
    </row>
    <row r="528" spans="10:12" x14ac:dyDescent="0.2">
      <c r="J528" s="21"/>
      <c r="L528" s="21"/>
    </row>
    <row r="529" spans="10:12" x14ac:dyDescent="0.2">
      <c r="J529" s="21"/>
      <c r="L529" s="21"/>
    </row>
    <row r="530" spans="10:12" x14ac:dyDescent="0.2">
      <c r="J530" s="21"/>
      <c r="L530" s="21"/>
    </row>
    <row r="531" spans="10:12" x14ac:dyDescent="0.2">
      <c r="J531" s="21"/>
      <c r="L531" s="21"/>
    </row>
    <row r="532" spans="10:12" x14ac:dyDescent="0.2">
      <c r="J532" s="21"/>
      <c r="L532" s="21"/>
    </row>
    <row r="533" spans="10:12" x14ac:dyDescent="0.2">
      <c r="J533" s="21"/>
      <c r="L533" s="21"/>
    </row>
    <row r="534" spans="10:12" x14ac:dyDescent="0.2">
      <c r="J534" s="21"/>
      <c r="L534" s="21"/>
    </row>
    <row r="535" spans="10:12" x14ac:dyDescent="0.2">
      <c r="J535" s="21"/>
      <c r="L535" s="21"/>
    </row>
    <row r="536" spans="10:12" x14ac:dyDescent="0.2">
      <c r="J536" s="21"/>
      <c r="L536" s="21"/>
    </row>
    <row r="537" spans="10:12" x14ac:dyDescent="0.2">
      <c r="J537" s="21"/>
      <c r="L537" s="21"/>
    </row>
    <row r="538" spans="10:12" x14ac:dyDescent="0.2">
      <c r="J538" s="21"/>
      <c r="L538" s="21"/>
    </row>
    <row r="539" spans="10:12" x14ac:dyDescent="0.2">
      <c r="J539" s="21"/>
      <c r="L539" s="21"/>
    </row>
    <row r="540" spans="10:12" x14ac:dyDescent="0.2">
      <c r="J540" s="21"/>
      <c r="L540" s="21"/>
    </row>
    <row r="541" spans="10:12" x14ac:dyDescent="0.2">
      <c r="J541" s="21"/>
      <c r="L541" s="21"/>
    </row>
    <row r="542" spans="10:12" x14ac:dyDescent="0.2">
      <c r="J542" s="21"/>
      <c r="L542" s="21"/>
    </row>
    <row r="543" spans="10:12" x14ac:dyDescent="0.2">
      <c r="J543" s="21"/>
      <c r="L543" s="21"/>
    </row>
    <row r="544" spans="10:12" x14ac:dyDescent="0.2">
      <c r="J544" s="21"/>
      <c r="L544" s="21"/>
    </row>
    <row r="545" spans="10:12" x14ac:dyDescent="0.2">
      <c r="J545" s="21"/>
      <c r="L545" s="21"/>
    </row>
    <row r="546" spans="10:12" x14ac:dyDescent="0.2">
      <c r="J546" s="21"/>
      <c r="L546" s="21"/>
    </row>
    <row r="547" spans="10:12" x14ac:dyDescent="0.2">
      <c r="J547" s="21"/>
      <c r="L547" s="21"/>
    </row>
    <row r="548" spans="10:12" x14ac:dyDescent="0.2">
      <c r="J548" s="21"/>
      <c r="L548" s="21"/>
    </row>
    <row r="549" spans="10:12" x14ac:dyDescent="0.2">
      <c r="J549" s="21"/>
      <c r="L549" s="21"/>
    </row>
    <row r="550" spans="10:12" x14ac:dyDescent="0.2">
      <c r="J550" s="21"/>
      <c r="L550" s="21"/>
    </row>
    <row r="551" spans="10:12" x14ac:dyDescent="0.2">
      <c r="J551" s="21"/>
      <c r="L551" s="21"/>
    </row>
    <row r="552" spans="10:12" x14ac:dyDescent="0.2">
      <c r="J552" s="21"/>
      <c r="L552" s="21"/>
    </row>
    <row r="553" spans="10:12" x14ac:dyDescent="0.2">
      <c r="J553" s="21"/>
      <c r="L553" s="21"/>
    </row>
    <row r="554" spans="10:12" x14ac:dyDescent="0.2">
      <c r="J554" s="21"/>
      <c r="L554" s="21"/>
    </row>
    <row r="555" spans="10:12" x14ac:dyDescent="0.2">
      <c r="J555" s="21"/>
      <c r="L555" s="21"/>
    </row>
    <row r="556" spans="10:12" x14ac:dyDescent="0.2">
      <c r="J556" s="21"/>
      <c r="L556" s="21"/>
    </row>
    <row r="557" spans="10:12" x14ac:dyDescent="0.2">
      <c r="J557" s="21"/>
      <c r="L557" s="21"/>
    </row>
    <row r="558" spans="10:12" x14ac:dyDescent="0.2">
      <c r="J558" s="21"/>
      <c r="L558" s="21"/>
    </row>
    <row r="559" spans="10:12" x14ac:dyDescent="0.2">
      <c r="J559" s="21"/>
      <c r="L559" s="21"/>
    </row>
    <row r="560" spans="10:12" x14ac:dyDescent="0.2">
      <c r="J560" s="21"/>
      <c r="L560" s="21"/>
    </row>
    <row r="561" spans="10:12" x14ac:dyDescent="0.2">
      <c r="J561" s="21"/>
      <c r="L561" s="21"/>
    </row>
    <row r="562" spans="10:12" x14ac:dyDescent="0.2">
      <c r="J562" s="21"/>
      <c r="L562" s="21"/>
    </row>
    <row r="563" spans="10:12" x14ac:dyDescent="0.2">
      <c r="J563" s="21"/>
      <c r="L563" s="21"/>
    </row>
    <row r="564" spans="10:12" x14ac:dyDescent="0.2">
      <c r="J564" s="21"/>
      <c r="L564" s="21"/>
    </row>
    <row r="565" spans="10:12" x14ac:dyDescent="0.2">
      <c r="J565" s="21"/>
      <c r="L565" s="21"/>
    </row>
    <row r="566" spans="10:12" x14ac:dyDescent="0.2">
      <c r="J566" s="21"/>
      <c r="L566" s="21"/>
    </row>
    <row r="567" spans="10:12" x14ac:dyDescent="0.2">
      <c r="J567" s="21"/>
      <c r="L567" s="21"/>
    </row>
    <row r="568" spans="10:12" x14ac:dyDescent="0.2">
      <c r="J568" s="21"/>
      <c r="L568" s="21"/>
    </row>
    <row r="569" spans="10:12" x14ac:dyDescent="0.2">
      <c r="J569" s="21"/>
      <c r="L569" s="21"/>
    </row>
    <row r="570" spans="10:12" x14ac:dyDescent="0.2">
      <c r="J570" s="21"/>
      <c r="L570" s="21"/>
    </row>
    <row r="571" spans="10:12" x14ac:dyDescent="0.2">
      <c r="J571" s="21"/>
      <c r="L571" s="21"/>
    </row>
    <row r="572" spans="10:12" x14ac:dyDescent="0.2">
      <c r="J572" s="21"/>
      <c r="L572" s="21"/>
    </row>
    <row r="573" spans="10:12" x14ac:dyDescent="0.2">
      <c r="J573" s="21"/>
      <c r="L573" s="21"/>
    </row>
    <row r="574" spans="10:12" x14ac:dyDescent="0.2">
      <c r="J574" s="21"/>
      <c r="L574" s="21"/>
    </row>
    <row r="575" spans="10:12" x14ac:dyDescent="0.2">
      <c r="J575" s="21"/>
      <c r="L575" s="21"/>
    </row>
    <row r="576" spans="10:12" x14ac:dyDescent="0.2">
      <c r="J576" s="21"/>
      <c r="L576" s="21"/>
    </row>
    <row r="577" spans="10:12" x14ac:dyDescent="0.2">
      <c r="J577" s="21"/>
      <c r="L577" s="21"/>
    </row>
    <row r="578" spans="10:12" x14ac:dyDescent="0.2">
      <c r="J578" s="21"/>
      <c r="L578" s="21"/>
    </row>
    <row r="579" spans="10:12" x14ac:dyDescent="0.2">
      <c r="J579" s="21"/>
      <c r="L579" s="21"/>
    </row>
    <row r="580" spans="10:12" x14ac:dyDescent="0.2">
      <c r="J580" s="21"/>
      <c r="L580" s="21"/>
    </row>
    <row r="581" spans="10:12" x14ac:dyDescent="0.2">
      <c r="J581" s="21"/>
      <c r="L581" s="21"/>
    </row>
    <row r="582" spans="10:12" x14ac:dyDescent="0.2">
      <c r="J582" s="21"/>
      <c r="L582" s="21"/>
    </row>
    <row r="583" spans="10:12" x14ac:dyDescent="0.2">
      <c r="J583" s="21"/>
      <c r="L583" s="21"/>
    </row>
    <row r="584" spans="10:12" x14ac:dyDescent="0.2">
      <c r="J584" s="21"/>
      <c r="L584" s="21"/>
    </row>
    <row r="585" spans="10:12" x14ac:dyDescent="0.2">
      <c r="J585" s="21"/>
      <c r="L585" s="21"/>
    </row>
    <row r="586" spans="10:12" x14ac:dyDescent="0.2">
      <c r="J586" s="21"/>
      <c r="L586" s="21"/>
    </row>
    <row r="587" spans="10:12" x14ac:dyDescent="0.2">
      <c r="J587" s="21"/>
      <c r="L587" s="21"/>
    </row>
    <row r="588" spans="10:12" x14ac:dyDescent="0.2">
      <c r="J588" s="21"/>
      <c r="L588" s="21"/>
    </row>
    <row r="589" spans="10:12" x14ac:dyDescent="0.2">
      <c r="J589" s="21"/>
      <c r="L589" s="21"/>
    </row>
    <row r="590" spans="10:12" x14ac:dyDescent="0.2">
      <c r="J590" s="21"/>
      <c r="L590" s="21"/>
    </row>
    <row r="591" spans="10:12" x14ac:dyDescent="0.2">
      <c r="J591" s="21"/>
      <c r="L591" s="21"/>
    </row>
    <row r="592" spans="10:12" x14ac:dyDescent="0.2">
      <c r="J592" s="21"/>
      <c r="L592" s="21"/>
    </row>
    <row r="593" spans="10:12" x14ac:dyDescent="0.2">
      <c r="J593" s="21"/>
      <c r="L593" s="21"/>
    </row>
    <row r="594" spans="10:12" x14ac:dyDescent="0.2">
      <c r="J594" s="21"/>
      <c r="L594" s="21"/>
    </row>
    <row r="595" spans="10:12" x14ac:dyDescent="0.2">
      <c r="J595" s="21"/>
      <c r="L595" s="21"/>
    </row>
    <row r="596" spans="10:12" x14ac:dyDescent="0.2">
      <c r="J596" s="21"/>
      <c r="L596" s="21"/>
    </row>
    <row r="597" spans="10:12" x14ac:dyDescent="0.2">
      <c r="J597" s="21"/>
      <c r="L597" s="21"/>
    </row>
    <row r="598" spans="10:12" x14ac:dyDescent="0.2">
      <c r="J598" s="21"/>
      <c r="L598" s="21"/>
    </row>
    <row r="599" spans="10:12" x14ac:dyDescent="0.2">
      <c r="J599" s="21"/>
      <c r="L599" s="21"/>
    </row>
    <row r="600" spans="10:12" x14ac:dyDescent="0.2">
      <c r="J600" s="21"/>
      <c r="L600" s="21"/>
    </row>
    <row r="601" spans="10:12" x14ac:dyDescent="0.2">
      <c r="J601" s="21"/>
      <c r="L601" s="21"/>
    </row>
    <row r="602" spans="10:12" x14ac:dyDescent="0.2">
      <c r="J602" s="21"/>
      <c r="L602" s="21"/>
    </row>
    <row r="603" spans="10:12" x14ac:dyDescent="0.2">
      <c r="J603" s="21"/>
      <c r="L603" s="21"/>
    </row>
    <row r="604" spans="10:12" x14ac:dyDescent="0.2">
      <c r="J604" s="21"/>
      <c r="L604" s="21"/>
    </row>
    <row r="605" spans="10:12" x14ac:dyDescent="0.2">
      <c r="J605" s="21"/>
      <c r="L605" s="21"/>
    </row>
    <row r="606" spans="10:12" x14ac:dyDescent="0.2">
      <c r="J606" s="21"/>
      <c r="L606" s="21"/>
    </row>
    <row r="607" spans="10:12" x14ac:dyDescent="0.2">
      <c r="J607" s="21"/>
      <c r="L607" s="21"/>
    </row>
    <row r="608" spans="10:12" x14ac:dyDescent="0.2">
      <c r="J608" s="21"/>
      <c r="L608" s="21"/>
    </row>
    <row r="609" spans="10:12" x14ac:dyDescent="0.2">
      <c r="J609" s="21"/>
      <c r="L609" s="21"/>
    </row>
    <row r="610" spans="10:12" x14ac:dyDescent="0.2">
      <c r="J610" s="21"/>
      <c r="L610" s="21"/>
    </row>
    <row r="611" spans="10:12" x14ac:dyDescent="0.2">
      <c r="J611" s="21"/>
      <c r="L611" s="21"/>
    </row>
    <row r="612" spans="10:12" x14ac:dyDescent="0.2">
      <c r="J612" s="21"/>
      <c r="L612" s="21"/>
    </row>
    <row r="613" spans="10:12" x14ac:dyDescent="0.2">
      <c r="J613" s="21"/>
      <c r="L613" s="21"/>
    </row>
    <row r="614" spans="10:12" x14ac:dyDescent="0.2">
      <c r="J614" s="21"/>
      <c r="L614" s="21"/>
    </row>
    <row r="615" spans="10:12" x14ac:dyDescent="0.2">
      <c r="J615" s="21"/>
      <c r="L615" s="21"/>
    </row>
    <row r="616" spans="10:12" x14ac:dyDescent="0.2">
      <c r="J616" s="21"/>
      <c r="L616" s="21"/>
    </row>
    <row r="617" spans="10:12" x14ac:dyDescent="0.2">
      <c r="J617" s="21"/>
      <c r="L617" s="21"/>
    </row>
    <row r="618" spans="10:12" x14ac:dyDescent="0.2">
      <c r="J618" s="21"/>
      <c r="L618" s="21"/>
    </row>
    <row r="619" spans="10:12" x14ac:dyDescent="0.2">
      <c r="J619" s="21"/>
      <c r="L619" s="21"/>
    </row>
    <row r="620" spans="10:12" x14ac:dyDescent="0.2">
      <c r="J620" s="21"/>
      <c r="L620" s="21"/>
    </row>
    <row r="621" spans="10:12" x14ac:dyDescent="0.2">
      <c r="J621" s="21"/>
      <c r="L621" s="21"/>
    </row>
    <row r="622" spans="10:12" x14ac:dyDescent="0.2">
      <c r="J622" s="21"/>
      <c r="L622" s="21"/>
    </row>
    <row r="623" spans="10:12" x14ac:dyDescent="0.2">
      <c r="J623" s="21"/>
      <c r="L623" s="21"/>
    </row>
    <row r="624" spans="10:12" x14ac:dyDescent="0.2">
      <c r="J624" s="21"/>
      <c r="L624" s="21"/>
    </row>
    <row r="625" spans="10:12" x14ac:dyDescent="0.2">
      <c r="J625" s="21"/>
      <c r="L625" s="21"/>
    </row>
    <row r="626" spans="10:12" x14ac:dyDescent="0.2">
      <c r="J626" s="21"/>
      <c r="L626" s="21"/>
    </row>
    <row r="627" spans="10:12" x14ac:dyDescent="0.2">
      <c r="J627" s="21"/>
      <c r="L627" s="21"/>
    </row>
    <row r="628" spans="10:12" x14ac:dyDescent="0.2">
      <c r="J628" s="21"/>
      <c r="L628" s="21"/>
    </row>
    <row r="629" spans="10:12" x14ac:dyDescent="0.2">
      <c r="J629" s="21"/>
      <c r="L629" s="21"/>
    </row>
    <row r="630" spans="10:12" x14ac:dyDescent="0.2">
      <c r="J630" s="21"/>
      <c r="L630" s="21"/>
    </row>
    <row r="631" spans="10:12" x14ac:dyDescent="0.2">
      <c r="J631" s="21"/>
      <c r="L631" s="21"/>
    </row>
    <row r="632" spans="10:12" x14ac:dyDescent="0.2">
      <c r="J632" s="21"/>
      <c r="L632" s="21"/>
    </row>
    <row r="633" spans="10:12" x14ac:dyDescent="0.2">
      <c r="J633" s="21"/>
      <c r="L633" s="21"/>
    </row>
    <row r="634" spans="10:12" x14ac:dyDescent="0.2">
      <c r="J634" s="21"/>
      <c r="L634" s="21"/>
    </row>
    <row r="635" spans="10:12" x14ac:dyDescent="0.2">
      <c r="J635" s="21"/>
      <c r="L635" s="21"/>
    </row>
    <row r="636" spans="10:12" x14ac:dyDescent="0.2">
      <c r="J636" s="21"/>
      <c r="L636" s="21"/>
    </row>
    <row r="637" spans="10:12" x14ac:dyDescent="0.2">
      <c r="J637" s="21"/>
      <c r="L637" s="21"/>
    </row>
    <row r="638" spans="10:12" x14ac:dyDescent="0.2">
      <c r="J638" s="21"/>
      <c r="L638" s="21"/>
    </row>
    <row r="639" spans="10:12" x14ac:dyDescent="0.2">
      <c r="J639" s="21"/>
      <c r="L639" s="21"/>
    </row>
    <row r="640" spans="10:12" x14ac:dyDescent="0.2">
      <c r="J640" s="21"/>
      <c r="L640" s="21"/>
    </row>
    <row r="641" spans="10:12" x14ac:dyDescent="0.2">
      <c r="J641" s="21"/>
      <c r="L641" s="21"/>
    </row>
    <row r="642" spans="10:12" x14ac:dyDescent="0.2">
      <c r="J642" s="21"/>
      <c r="L642" s="21"/>
    </row>
    <row r="643" spans="10:12" x14ac:dyDescent="0.2">
      <c r="J643" s="21"/>
      <c r="L643" s="21"/>
    </row>
    <row r="644" spans="10:12" x14ac:dyDescent="0.2">
      <c r="J644" s="21"/>
      <c r="L644" s="21"/>
    </row>
    <row r="645" spans="10:12" x14ac:dyDescent="0.2">
      <c r="J645" s="21"/>
      <c r="L645" s="21"/>
    </row>
    <row r="646" spans="10:12" x14ac:dyDescent="0.2">
      <c r="J646" s="21"/>
      <c r="L646" s="21"/>
    </row>
    <row r="647" spans="10:12" x14ac:dyDescent="0.2">
      <c r="J647" s="21"/>
      <c r="L647" s="21"/>
    </row>
    <row r="648" spans="10:12" x14ac:dyDescent="0.2">
      <c r="J648" s="21"/>
      <c r="L648" s="21"/>
    </row>
    <row r="649" spans="10:12" x14ac:dyDescent="0.2">
      <c r="J649" s="21"/>
      <c r="L649" s="21"/>
    </row>
    <row r="650" spans="10:12" x14ac:dyDescent="0.2">
      <c r="J650" s="21"/>
      <c r="L650" s="21"/>
    </row>
    <row r="651" spans="10:12" x14ac:dyDescent="0.2">
      <c r="J651" s="21"/>
      <c r="L651" s="21"/>
    </row>
    <row r="652" spans="10:12" x14ac:dyDescent="0.2">
      <c r="J652" s="21"/>
      <c r="L652" s="21"/>
    </row>
    <row r="653" spans="10:12" x14ac:dyDescent="0.2">
      <c r="J653" s="21"/>
      <c r="L653" s="21"/>
    </row>
    <row r="654" spans="10:12" x14ac:dyDescent="0.2">
      <c r="J654" s="21"/>
      <c r="L654" s="21"/>
    </row>
    <row r="655" spans="10:12" x14ac:dyDescent="0.2">
      <c r="J655" s="21"/>
      <c r="L655" s="21"/>
    </row>
    <row r="656" spans="10:12" x14ac:dyDescent="0.2">
      <c r="J656" s="21"/>
      <c r="L656" s="21"/>
    </row>
    <row r="657" spans="10:12" x14ac:dyDescent="0.2">
      <c r="J657" s="21"/>
      <c r="L657" s="21"/>
    </row>
    <row r="658" spans="10:12" x14ac:dyDescent="0.2">
      <c r="J658" s="21"/>
      <c r="L658" s="21"/>
    </row>
    <row r="659" spans="10:12" x14ac:dyDescent="0.2">
      <c r="J659" s="21"/>
      <c r="L659" s="21"/>
    </row>
    <row r="660" spans="10:12" x14ac:dyDescent="0.2">
      <c r="J660" s="21"/>
      <c r="L660" s="21"/>
    </row>
    <row r="661" spans="10:12" x14ac:dyDescent="0.2">
      <c r="J661" s="21"/>
      <c r="L661" s="21"/>
    </row>
    <row r="662" spans="10:12" x14ac:dyDescent="0.2">
      <c r="J662" s="21"/>
      <c r="L662" s="21"/>
    </row>
    <row r="663" spans="10:12" x14ac:dyDescent="0.2">
      <c r="J663" s="21"/>
      <c r="L663" s="21"/>
    </row>
    <row r="664" spans="10:12" x14ac:dyDescent="0.2">
      <c r="J664" s="21"/>
      <c r="L664" s="21"/>
    </row>
    <row r="665" spans="10:12" x14ac:dyDescent="0.2">
      <c r="J665" s="21"/>
      <c r="L665" s="21"/>
    </row>
    <row r="666" spans="10:12" x14ac:dyDescent="0.2">
      <c r="J666" s="21"/>
      <c r="L666" s="21"/>
    </row>
    <row r="667" spans="10:12" x14ac:dyDescent="0.2">
      <c r="J667" s="21"/>
      <c r="L667" s="21"/>
    </row>
    <row r="668" spans="10:12" x14ac:dyDescent="0.2">
      <c r="J668" s="21"/>
      <c r="L668" s="21"/>
    </row>
    <row r="669" spans="10:12" x14ac:dyDescent="0.2">
      <c r="J669" s="21"/>
      <c r="L669" s="21"/>
    </row>
    <row r="670" spans="10:12" x14ac:dyDescent="0.2">
      <c r="J670" s="21"/>
      <c r="L670" s="21"/>
    </row>
    <row r="671" spans="10:12" x14ac:dyDescent="0.2">
      <c r="J671" s="21"/>
      <c r="L671" s="21"/>
    </row>
    <row r="672" spans="10:12" x14ac:dyDescent="0.2">
      <c r="J672" s="21"/>
      <c r="L672" s="21"/>
    </row>
    <row r="673" spans="10:12" x14ac:dyDescent="0.2">
      <c r="J673" s="21"/>
      <c r="L673" s="21"/>
    </row>
    <row r="674" spans="10:12" x14ac:dyDescent="0.2">
      <c r="J674" s="21"/>
      <c r="L674" s="21"/>
    </row>
    <row r="675" spans="10:12" x14ac:dyDescent="0.2">
      <c r="J675" s="21"/>
      <c r="L675" s="21"/>
    </row>
    <row r="676" spans="10:12" x14ac:dyDescent="0.2">
      <c r="J676" s="21"/>
      <c r="L676" s="21"/>
    </row>
    <row r="677" spans="10:12" x14ac:dyDescent="0.2">
      <c r="J677" s="21"/>
      <c r="L677" s="21"/>
    </row>
    <row r="678" spans="10:12" x14ac:dyDescent="0.2">
      <c r="J678" s="21"/>
      <c r="L678" s="21"/>
    </row>
    <row r="679" spans="10:12" x14ac:dyDescent="0.2">
      <c r="J679" s="21"/>
      <c r="L679" s="21"/>
    </row>
    <row r="680" spans="10:12" x14ac:dyDescent="0.2">
      <c r="J680" s="21"/>
      <c r="L680" s="21"/>
    </row>
    <row r="681" spans="10:12" x14ac:dyDescent="0.2">
      <c r="J681" s="21"/>
      <c r="L681" s="21"/>
    </row>
    <row r="682" spans="10:12" x14ac:dyDescent="0.2">
      <c r="J682" s="21"/>
      <c r="L682" s="21"/>
    </row>
    <row r="683" spans="10:12" x14ac:dyDescent="0.2">
      <c r="J683" s="21"/>
      <c r="L683" s="21"/>
    </row>
    <row r="684" spans="10:12" x14ac:dyDescent="0.2">
      <c r="J684" s="21"/>
      <c r="L684" s="21"/>
    </row>
    <row r="685" spans="10:12" x14ac:dyDescent="0.2">
      <c r="J685" s="21"/>
      <c r="L685" s="21"/>
    </row>
    <row r="686" spans="10:12" x14ac:dyDescent="0.2">
      <c r="J686" s="21"/>
      <c r="L686" s="21"/>
    </row>
    <row r="687" spans="10:12" x14ac:dyDescent="0.2">
      <c r="J687" s="21"/>
      <c r="L687" s="21"/>
    </row>
    <row r="688" spans="10:12" x14ac:dyDescent="0.2">
      <c r="J688" s="21"/>
      <c r="L688" s="21"/>
    </row>
    <row r="689" spans="10:12" x14ac:dyDescent="0.2">
      <c r="J689" s="21"/>
      <c r="L689" s="21"/>
    </row>
    <row r="690" spans="10:12" x14ac:dyDescent="0.2">
      <c r="J690" s="21"/>
      <c r="L690" s="21"/>
    </row>
    <row r="691" spans="10:12" x14ac:dyDescent="0.2">
      <c r="J691" s="21"/>
      <c r="L691" s="21"/>
    </row>
    <row r="692" spans="10:12" x14ac:dyDescent="0.2">
      <c r="J692" s="21"/>
      <c r="L692" s="21"/>
    </row>
    <row r="693" spans="10:12" x14ac:dyDescent="0.2">
      <c r="J693" s="21"/>
      <c r="L693" s="21"/>
    </row>
    <row r="694" spans="10:12" x14ac:dyDescent="0.2">
      <c r="J694" s="21"/>
      <c r="L694" s="21"/>
    </row>
    <row r="695" spans="10:12" x14ac:dyDescent="0.2">
      <c r="J695" s="21"/>
      <c r="L695" s="21"/>
    </row>
    <row r="696" spans="10:12" x14ac:dyDescent="0.2">
      <c r="J696" s="21"/>
      <c r="L696" s="21"/>
    </row>
    <row r="697" spans="10:12" x14ac:dyDescent="0.2">
      <c r="J697" s="21"/>
      <c r="L697" s="21"/>
    </row>
    <row r="698" spans="10:12" x14ac:dyDescent="0.2">
      <c r="J698" s="21"/>
      <c r="L698" s="21"/>
    </row>
    <row r="699" spans="10:12" x14ac:dyDescent="0.2">
      <c r="J699" s="21"/>
      <c r="L699" s="21"/>
    </row>
    <row r="700" spans="10:12" x14ac:dyDescent="0.2">
      <c r="J700" s="21"/>
      <c r="L700" s="21"/>
    </row>
    <row r="701" spans="10:12" x14ac:dyDescent="0.2">
      <c r="J701" s="21"/>
      <c r="L701" s="21"/>
    </row>
    <row r="702" spans="10:12" x14ac:dyDescent="0.2">
      <c r="J702" s="21"/>
      <c r="L702" s="21"/>
    </row>
    <row r="703" spans="10:12" x14ac:dyDescent="0.2">
      <c r="J703" s="21"/>
      <c r="L703" s="21"/>
    </row>
    <row r="704" spans="10:12" x14ac:dyDescent="0.2">
      <c r="J704" s="21"/>
      <c r="L704" s="21"/>
    </row>
    <row r="705" spans="10:12" x14ac:dyDescent="0.2">
      <c r="J705" s="21"/>
      <c r="L705" s="21"/>
    </row>
    <row r="706" spans="10:12" x14ac:dyDescent="0.2">
      <c r="J706" s="21"/>
      <c r="L706" s="21"/>
    </row>
    <row r="707" spans="10:12" x14ac:dyDescent="0.2">
      <c r="J707" s="21"/>
      <c r="L707" s="21"/>
    </row>
    <row r="708" spans="10:12" x14ac:dyDescent="0.2">
      <c r="J708" s="21"/>
      <c r="L708" s="21"/>
    </row>
    <row r="709" spans="10:12" x14ac:dyDescent="0.2">
      <c r="J709" s="21"/>
      <c r="L709" s="21"/>
    </row>
    <row r="710" spans="10:12" x14ac:dyDescent="0.2">
      <c r="J710" s="21"/>
      <c r="L710" s="21"/>
    </row>
    <row r="711" spans="10:12" x14ac:dyDescent="0.2">
      <c r="J711" s="21"/>
      <c r="L711" s="21"/>
    </row>
    <row r="712" spans="10:12" x14ac:dyDescent="0.2">
      <c r="J712" s="21"/>
      <c r="L712" s="21"/>
    </row>
    <row r="713" spans="10:12" x14ac:dyDescent="0.2">
      <c r="J713" s="21"/>
      <c r="L713" s="21"/>
    </row>
    <row r="714" spans="10:12" x14ac:dyDescent="0.2">
      <c r="J714" s="21"/>
      <c r="L714" s="21"/>
    </row>
    <row r="715" spans="10:12" x14ac:dyDescent="0.2">
      <c r="J715" s="21"/>
      <c r="L715" s="21"/>
    </row>
    <row r="716" spans="10:12" x14ac:dyDescent="0.2">
      <c r="J716" s="21"/>
      <c r="L716" s="21"/>
    </row>
    <row r="717" spans="10:12" x14ac:dyDescent="0.2">
      <c r="J717" s="21"/>
      <c r="L717" s="21"/>
    </row>
    <row r="718" spans="10:12" x14ac:dyDescent="0.2">
      <c r="J718" s="21"/>
      <c r="L718" s="21"/>
    </row>
    <row r="719" spans="10:12" x14ac:dyDescent="0.2">
      <c r="J719" s="21"/>
      <c r="L719" s="21"/>
    </row>
    <row r="720" spans="10:12" x14ac:dyDescent="0.2">
      <c r="J720" s="21"/>
      <c r="L720" s="21"/>
    </row>
    <row r="721" spans="10:12" x14ac:dyDescent="0.2">
      <c r="J721" s="21"/>
      <c r="L721" s="21"/>
    </row>
    <row r="722" spans="10:12" x14ac:dyDescent="0.2">
      <c r="J722" s="21"/>
      <c r="L722" s="21"/>
    </row>
    <row r="723" spans="10:12" x14ac:dyDescent="0.2">
      <c r="J723" s="21"/>
      <c r="L723" s="21"/>
    </row>
    <row r="724" spans="10:12" x14ac:dyDescent="0.2">
      <c r="J724" s="21"/>
      <c r="L724" s="21"/>
    </row>
    <row r="725" spans="10:12" x14ac:dyDescent="0.2">
      <c r="J725" s="21"/>
      <c r="L725" s="21"/>
    </row>
    <row r="726" spans="10:12" x14ac:dyDescent="0.2">
      <c r="J726" s="21"/>
      <c r="L726" s="21"/>
    </row>
    <row r="727" spans="10:12" x14ac:dyDescent="0.2">
      <c r="J727" s="21"/>
      <c r="L727" s="21"/>
    </row>
    <row r="728" spans="10:12" x14ac:dyDescent="0.2">
      <c r="J728" s="21"/>
      <c r="L728" s="21"/>
    </row>
    <row r="729" spans="10:12" x14ac:dyDescent="0.2">
      <c r="J729" s="21"/>
      <c r="L729" s="21"/>
    </row>
    <row r="730" spans="10:12" x14ac:dyDescent="0.2">
      <c r="J730" s="21"/>
      <c r="L730" s="21"/>
    </row>
    <row r="731" spans="10:12" x14ac:dyDescent="0.2">
      <c r="J731" s="21"/>
      <c r="L731" s="21"/>
    </row>
    <row r="732" spans="10:12" x14ac:dyDescent="0.2">
      <c r="J732" s="21"/>
      <c r="L732" s="21"/>
    </row>
    <row r="733" spans="10:12" x14ac:dyDescent="0.2">
      <c r="J733" s="21"/>
      <c r="L733" s="21"/>
    </row>
    <row r="734" spans="10:12" x14ac:dyDescent="0.2">
      <c r="J734" s="21"/>
      <c r="L734" s="21"/>
    </row>
    <row r="735" spans="10:12" x14ac:dyDescent="0.2">
      <c r="J735" s="21"/>
      <c r="L735" s="21"/>
    </row>
    <row r="736" spans="10:12" x14ac:dyDescent="0.2">
      <c r="J736" s="21"/>
      <c r="L736" s="21"/>
    </row>
    <row r="737" spans="10:12" x14ac:dyDescent="0.2">
      <c r="J737" s="21"/>
      <c r="L737" s="21"/>
    </row>
    <row r="738" spans="10:12" x14ac:dyDescent="0.2">
      <c r="J738" s="21"/>
      <c r="L738" s="21"/>
    </row>
    <row r="739" spans="10:12" x14ac:dyDescent="0.2">
      <c r="J739" s="21"/>
      <c r="L739" s="21"/>
    </row>
    <row r="740" spans="10:12" x14ac:dyDescent="0.2">
      <c r="J740" s="21"/>
      <c r="L740" s="21"/>
    </row>
    <row r="741" spans="10:12" x14ac:dyDescent="0.2">
      <c r="J741" s="21"/>
      <c r="L741" s="21"/>
    </row>
    <row r="742" spans="10:12" x14ac:dyDescent="0.2">
      <c r="J742" s="21"/>
      <c r="L742" s="21"/>
    </row>
    <row r="743" spans="10:12" x14ac:dyDescent="0.2">
      <c r="J743" s="21"/>
      <c r="L74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A9Ram</dc:creator>
  <cp:lastModifiedBy>A9Ram</cp:lastModifiedBy>
  <dcterms:created xsi:type="dcterms:W3CDTF">2023-04-06T18:52:48Z</dcterms:created>
  <dcterms:modified xsi:type="dcterms:W3CDTF">2023-04-06T18:54:32Z</dcterms:modified>
</cp:coreProperties>
</file>