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BLC\StateAid\MBLC-LibStatReports\2019\"/>
    </mc:Choice>
  </mc:AlternateContent>
  <xr:revisionPtr revIDLastSave="0" documentId="13_ncr:1_{B0EB44B8-5AA2-4BEE-97A3-993BC5E8AD06}" xr6:coauthVersionLast="47" xr6:coauthVersionMax="47" xr10:uidLastSave="{00000000-0000-0000-0000-000000000000}"/>
  <bookViews>
    <workbookView xWindow="-120" yWindow="-120" windowWidth="29040" windowHeight="15840" xr2:uid="{EE68C7B7-5E0E-4D62-AAC4-7D8FCFB77C07}"/>
  </bookViews>
  <sheets>
    <sheet name="2019" sheetId="1" r:id="rId1"/>
  </sheets>
  <definedNames>
    <definedName name="_xlnm._FilterDatabase" localSheetId="0" hidden="1">'2019'!$A$1:$S$103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O6" i="1"/>
  <c r="N6" i="1"/>
  <c r="M6" i="1"/>
  <c r="L6" i="1"/>
  <c r="J6" i="1"/>
  <c r="I6" i="1"/>
  <c r="F6" i="1"/>
  <c r="Q5" i="1"/>
  <c r="P5" i="1"/>
  <c r="O5" i="1"/>
  <c r="N5" i="1"/>
  <c r="M5" i="1"/>
  <c r="L5" i="1"/>
  <c r="J5" i="1"/>
  <c r="I5" i="1"/>
  <c r="F5" i="1"/>
  <c r="I4" i="1"/>
  <c r="Q3" i="1"/>
  <c r="P3" i="1"/>
  <c r="O3" i="1"/>
  <c r="N3" i="1"/>
  <c r="M3" i="1"/>
  <c r="L3" i="1"/>
  <c r="J3" i="1"/>
  <c r="I3" i="1"/>
  <c r="F3" i="1"/>
  <c r="Q2" i="1"/>
  <c r="P2" i="1"/>
  <c r="O2" i="1"/>
  <c r="N2" i="1"/>
  <c r="M2" i="1"/>
  <c r="L2" i="1"/>
  <c r="J2" i="1"/>
  <c r="I2" i="1"/>
  <c r="F2" i="1"/>
</calcChain>
</file>

<file path=xl/sharedStrings.xml><?xml version="1.0" encoding="utf-8"?>
<sst xmlns="http://schemas.openxmlformats.org/spreadsheetml/2006/main" count="612" uniqueCount="286">
  <si>
    <t>Location</t>
  </si>
  <si>
    <t>City</t>
  </si>
  <si>
    <t>Name of the municipality</t>
  </si>
  <si>
    <t>Is Outlet a Branch or Bookmobile?</t>
  </si>
  <si>
    <t>Gross Square Feet of the Branch</t>
  </si>
  <si>
    <t>Number of Meeting Rooms in the Branch</t>
  </si>
  <si>
    <t>Date Branch/ Bookmobile Established</t>
  </si>
  <si>
    <t>Date Branch/ Bookmobile Closed</t>
  </si>
  <si>
    <t>Total branch holdings (print &amp; nonprint) as of June 30.</t>
  </si>
  <si>
    <t>Total branch/ bookmobile circulation</t>
  </si>
  <si>
    <t>Did the branch/ bookmobile provide wireless Internet access for users?</t>
  </si>
  <si>
    <t>Sum of all hours worked by all branch/ bookmobile staff during a typical week</t>
  </si>
  <si>
    <t>Total annual hours the branch/ bookmobile was open.</t>
  </si>
  <si>
    <t>Number of branch/ bookmobile terminals accessing the Internet as of June 30.</t>
  </si>
  <si>
    <t>Number of times branch meeting rooms  were used for all purposes.</t>
  </si>
  <si>
    <t>Attendance in branch/ bookmobile library.</t>
  </si>
  <si>
    <t>Number of reference transactions in branch/ bookmobile library.</t>
  </si>
  <si>
    <t>Total number of programs held at this Branch</t>
  </si>
  <si>
    <t>Total Attendance at all programs held at this Branch</t>
  </si>
  <si>
    <t>Total</t>
  </si>
  <si>
    <t>Average</t>
  </si>
  <si>
    <t>Min</t>
  </si>
  <si>
    <t>Max</t>
  </si>
  <si>
    <t>Median</t>
  </si>
  <si>
    <t>Honan-Allston Branch</t>
  </si>
  <si>
    <t>Allston</t>
  </si>
  <si>
    <t>BOSTON</t>
  </si>
  <si>
    <t>Branch</t>
  </si>
  <si>
    <t>6/16/2001</t>
  </si>
  <si>
    <t>Yes</t>
  </si>
  <si>
    <t>Munson Memorial Library</t>
  </si>
  <si>
    <t>Amherst</t>
  </si>
  <si>
    <t>AMHERST</t>
  </si>
  <si>
    <t>10/10/1930</t>
  </si>
  <si>
    <t>North Amherst Library</t>
  </si>
  <si>
    <t>N/A</t>
  </si>
  <si>
    <t>Edith M. Fox Library</t>
  </si>
  <si>
    <t>Arlington</t>
  </si>
  <si>
    <t>ARLINGTON</t>
  </si>
  <si>
    <t>6/1/1969</t>
  </si>
  <si>
    <t>Guilford H. Hathaway Library</t>
  </si>
  <si>
    <t>Assonet</t>
  </si>
  <si>
    <t>FREETOWN-WHITE</t>
  </si>
  <si>
    <t>1/1/1995</t>
  </si>
  <si>
    <t>Beverly Bookmobile</t>
  </si>
  <si>
    <t>Beverly</t>
  </si>
  <si>
    <t>BEVERLY</t>
  </si>
  <si>
    <t>Bookmobile</t>
  </si>
  <si>
    <t>10/26/1959</t>
  </si>
  <si>
    <t>No</t>
  </si>
  <si>
    <t>Beverly Farms Branch Library</t>
  </si>
  <si>
    <t>Chinatown Branch Library</t>
  </si>
  <si>
    <t>Boston</t>
  </si>
  <si>
    <t>2/3/2018</t>
  </si>
  <si>
    <t>North End Branch Library</t>
  </si>
  <si>
    <t>1/1/1965</t>
  </si>
  <si>
    <t>South End Branch Library</t>
  </si>
  <si>
    <t>1/1/1971</t>
  </si>
  <si>
    <t>West End Branch Library</t>
  </si>
  <si>
    <t>1/1/1968</t>
  </si>
  <si>
    <t>Brighton Branch Library</t>
  </si>
  <si>
    <t>Brighton</t>
  </si>
  <si>
    <t>1/1/1969</t>
  </si>
  <si>
    <t>Faneuil Branch Library</t>
  </si>
  <si>
    <t>1/1/1932</t>
  </si>
  <si>
    <t>East Branch Library</t>
  </si>
  <si>
    <t>Brockton</t>
  </si>
  <si>
    <t>BROCKTON</t>
  </si>
  <si>
    <t>6/1/1970</t>
  </si>
  <si>
    <t>West Branch Library</t>
  </si>
  <si>
    <t>Coolidge Corner Branch Library</t>
  </si>
  <si>
    <t>Brookline</t>
  </si>
  <si>
    <t>BROOKLINE</t>
  </si>
  <si>
    <t>1/1/1904</t>
  </si>
  <si>
    <t>Central Square Branch Library</t>
  </si>
  <si>
    <t>Cambridge</t>
  </si>
  <si>
    <t>CAMBRIDGE</t>
  </si>
  <si>
    <t>1/1/1976</t>
  </si>
  <si>
    <t>William Cardinal O`Connell Branch</t>
  </si>
  <si>
    <t>Salvatore Valente Branch Library</t>
  </si>
  <si>
    <t>1/1/1915</t>
  </si>
  <si>
    <t>NA</t>
  </si>
  <si>
    <t>Alma Boudreau Branch</t>
  </si>
  <si>
    <t>1/1/1927</t>
  </si>
  <si>
    <t>Mildred A. O`Neill Branch</t>
  </si>
  <si>
    <t>1/1/1906</t>
  </si>
  <si>
    <t>Daniel P. Collins Branch Library</t>
  </si>
  <si>
    <t>1/1/1916</t>
  </si>
  <si>
    <t>Charlestown Branch Library</t>
  </si>
  <si>
    <t>Charlestown</t>
  </si>
  <si>
    <t>1/1/1970</t>
  </si>
  <si>
    <t>Putterham Branch Library</t>
  </si>
  <si>
    <t>Chestnut Hill</t>
  </si>
  <si>
    <t>12/1/1948</t>
  </si>
  <si>
    <t>Fairview Branch Library</t>
  </si>
  <si>
    <t>Chicopee</t>
  </si>
  <si>
    <t>CHICOPEE</t>
  </si>
  <si>
    <t>1/1/1910</t>
  </si>
  <si>
    <t>Chicopee Public Library Bookmobile</t>
  </si>
  <si>
    <t>6/19/2015</t>
  </si>
  <si>
    <t>Loring N. Fowler Library</t>
  </si>
  <si>
    <t>Concord</t>
  </si>
  <si>
    <t>CONCORD</t>
  </si>
  <si>
    <t>1/1/1930</t>
  </si>
  <si>
    <t>North Dartmouth Library</t>
  </si>
  <si>
    <t>Dartmouth</t>
  </si>
  <si>
    <t>DARTMOUTH</t>
  </si>
  <si>
    <t>2/1/1961</t>
  </si>
  <si>
    <t>Endicott Branch Library</t>
  </si>
  <si>
    <t>Dedham</t>
  </si>
  <si>
    <t>DEDHAM</t>
  </si>
  <si>
    <t>2/12/1973</t>
  </si>
  <si>
    <t>Fields Corner Branch Library</t>
  </si>
  <si>
    <t>Dorchester</t>
  </si>
  <si>
    <t>Lower Mills Branch Library</t>
  </si>
  <si>
    <t>1/1/1981</t>
  </si>
  <si>
    <t>Uphams Corner Branch Library</t>
  </si>
  <si>
    <t>1/1/1907</t>
  </si>
  <si>
    <t>Grove Hall Branch Library</t>
  </si>
  <si>
    <t>Adams Street Branch Library</t>
  </si>
  <si>
    <t>1/1/1951</t>
  </si>
  <si>
    <t>Codman Square Branch Library</t>
  </si>
  <si>
    <t>1/1/1978</t>
  </si>
  <si>
    <t>East Boston Branch Library</t>
  </si>
  <si>
    <t>East Boston</t>
  </si>
  <si>
    <t>1/1/1914</t>
  </si>
  <si>
    <t>East Falmouth Branch Library</t>
  </si>
  <si>
    <t>East Falmouth</t>
  </si>
  <si>
    <t>FALMOUTH</t>
  </si>
  <si>
    <t>1/1/1940</t>
  </si>
  <si>
    <t>Franklin N. Pratt Library</t>
  </si>
  <si>
    <t>East Weymouth</t>
  </si>
  <si>
    <t>WEYMOUTH</t>
  </si>
  <si>
    <t>Shute Memorial Library</t>
  </si>
  <si>
    <t>Everett</t>
  </si>
  <si>
    <t>EVERETT</t>
  </si>
  <si>
    <t>South Branch Library</t>
  </si>
  <si>
    <t>Fall River</t>
  </si>
  <si>
    <t>FALL RIVER</t>
  </si>
  <si>
    <t>6/6/1972</t>
  </si>
  <si>
    <t>McAuliffe Branch Library</t>
  </si>
  <si>
    <t>Framingham</t>
  </si>
  <si>
    <t>FRAMINGHAM</t>
  </si>
  <si>
    <t>4/1/1963</t>
  </si>
  <si>
    <t>Ramsdell Public Library</t>
  </si>
  <si>
    <t>Housatonic</t>
  </si>
  <si>
    <t>GREAT BARRINGTON</t>
  </si>
  <si>
    <t>1/1/1908</t>
  </si>
  <si>
    <t>Hyde Park Branch Library</t>
  </si>
  <si>
    <t>Hyde Park</t>
  </si>
  <si>
    <t>1/1/1912</t>
  </si>
  <si>
    <t>Indian Orchard Branch Library</t>
  </si>
  <si>
    <t>Indian Orchard</t>
  </si>
  <si>
    <t>SPRINGFIELD</t>
  </si>
  <si>
    <t>1/1/1909</t>
  </si>
  <si>
    <t>Connolly Branch Library</t>
  </si>
  <si>
    <t>Jamaica Plain</t>
  </si>
  <si>
    <t>Jamaica Plain Branch Library</t>
  </si>
  <si>
    <t>1/1/1911</t>
  </si>
  <si>
    <t>South Lawrence Branch Library</t>
  </si>
  <si>
    <t>Lawrence</t>
  </si>
  <si>
    <t>LAWRENCE</t>
  </si>
  <si>
    <t>Pollard Memorial Library Senior Center Branch</t>
  </si>
  <si>
    <t>Lowell</t>
  </si>
  <si>
    <t>LOWELL</t>
  </si>
  <si>
    <t>6/3/2003</t>
  </si>
  <si>
    <t>Manomet Branch Library</t>
  </si>
  <si>
    <t>Manomet</t>
  </si>
  <si>
    <t>PLYMOUTH</t>
  </si>
  <si>
    <t>1/1/1913</t>
  </si>
  <si>
    <t>Mattapan Branch Library</t>
  </si>
  <si>
    <t>Mattapan</t>
  </si>
  <si>
    <t>1/1/1931</t>
  </si>
  <si>
    <t>Millers Falls Library</t>
  </si>
  <si>
    <t>Millers Falls</t>
  </si>
  <si>
    <t>MONTAGUE</t>
  </si>
  <si>
    <t>Montague Center Library</t>
  </si>
  <si>
    <t>Montague</t>
  </si>
  <si>
    <t>Natick-Morse Bookmobile</t>
  </si>
  <si>
    <t>Natick</t>
  </si>
  <si>
    <t>NATICK-MORSE</t>
  </si>
  <si>
    <t>New Bedford Public Library Bookmobile</t>
  </si>
  <si>
    <t>New Bedford</t>
  </si>
  <si>
    <t>NEW BEDFORD</t>
  </si>
  <si>
    <t>1/1/1954</t>
  </si>
  <si>
    <t>Francis J. Lawler Branch Library</t>
  </si>
  <si>
    <t>3/27/1960</t>
  </si>
  <si>
    <t>Casa Da Saudade</t>
  </si>
  <si>
    <t>4/25/1971</t>
  </si>
  <si>
    <t>Howland Green Library</t>
  </si>
  <si>
    <t>5/8/1964</t>
  </si>
  <si>
    <t>Wilks Library</t>
  </si>
  <si>
    <t>3/18/1958</t>
  </si>
  <si>
    <t>North Quincy Branch Library</t>
  </si>
  <si>
    <t>No. Quincy</t>
  </si>
  <si>
    <t>QUINCY</t>
  </si>
  <si>
    <t>9/9/1963</t>
  </si>
  <si>
    <t>Mackay Branch Library</t>
  </si>
  <si>
    <t>North Chelmsford</t>
  </si>
  <si>
    <t>CHELMSFORD</t>
  </si>
  <si>
    <t>1/1/1948</t>
  </si>
  <si>
    <t>North Falmouth Branch Library</t>
  </si>
  <si>
    <t>North Falmouth</t>
  </si>
  <si>
    <t>1/1/1955</t>
  </si>
  <si>
    <t>Moore-Leland Library</t>
  </si>
  <si>
    <t>North Orange</t>
  </si>
  <si>
    <t>ORANGE</t>
  </si>
  <si>
    <t>5/12/1951</t>
  </si>
  <si>
    <t>North Branch Library</t>
  </si>
  <si>
    <t>North Weymouth</t>
  </si>
  <si>
    <t>1/1/1956</t>
  </si>
  <si>
    <t>Spinney Branch</t>
  </si>
  <si>
    <t>Onset</t>
  </si>
  <si>
    <t>WAREHAM</t>
  </si>
  <si>
    <t>7/1/2012</t>
  </si>
  <si>
    <t>Peabody</t>
  </si>
  <si>
    <t>PEABODY</t>
  </si>
  <si>
    <t>Adams Shore Branch Library</t>
  </si>
  <si>
    <t>Quincy</t>
  </si>
  <si>
    <t>4/10/1970</t>
  </si>
  <si>
    <t>Wollaston Branch Library</t>
  </si>
  <si>
    <t>1/30/1923</t>
  </si>
  <si>
    <t>Roslindale Branch Library</t>
  </si>
  <si>
    <t>Roslindale</t>
  </si>
  <si>
    <t>1/1/1961</t>
  </si>
  <si>
    <t>Dudley Branch Library</t>
  </si>
  <si>
    <t>Roxbury</t>
  </si>
  <si>
    <t>11/17/2017</t>
  </si>
  <si>
    <t>Egleston Square Branch Library</t>
  </si>
  <si>
    <t>1/1/1953</t>
  </si>
  <si>
    <t>Parker Hill Branch Library</t>
  </si>
  <si>
    <t>Somerville</t>
  </si>
  <si>
    <t>SOMERVILLE</t>
  </si>
  <si>
    <t>1/1/1918</t>
  </si>
  <si>
    <t>5/27/1909</t>
  </si>
  <si>
    <t>South Boston Branch Library</t>
  </si>
  <si>
    <t>South Boston</t>
  </si>
  <si>
    <t>1/1/1957</t>
  </si>
  <si>
    <t>Gaylord Memorial Library</t>
  </si>
  <si>
    <t>South Hadley</t>
  </si>
  <si>
    <t>SOUTH HADLEY</t>
  </si>
  <si>
    <t>Fogg Library</t>
  </si>
  <si>
    <t>South Weymouth</t>
  </si>
  <si>
    <t>Brightwood Branch Library</t>
  </si>
  <si>
    <t>Springfield</t>
  </si>
  <si>
    <t>8/10/1998</t>
  </si>
  <si>
    <t>East Forest Park</t>
  </si>
  <si>
    <t>4/19/2000</t>
  </si>
  <si>
    <t>East Springfield Branch Library</t>
  </si>
  <si>
    <t>Forest Park Branch Library</t>
  </si>
  <si>
    <t>Mason Square Branch LIbrary</t>
  </si>
  <si>
    <t>Pine Point Branch LIbrary</t>
  </si>
  <si>
    <t>1/1/1972</t>
  </si>
  <si>
    <t>Sixteen Acres Branch Library</t>
  </si>
  <si>
    <t>1/1/1966</t>
  </si>
  <si>
    <t>Hills Branch Library</t>
  </si>
  <si>
    <t>Wellesley</t>
  </si>
  <si>
    <t>WELLESLEY</t>
  </si>
  <si>
    <t>Fells Branch Library</t>
  </si>
  <si>
    <t>1/1/1923</t>
  </si>
  <si>
    <t>West Roxbury Branch Library</t>
  </si>
  <si>
    <t>West Roxbury</t>
  </si>
  <si>
    <t>1/1/1922</t>
  </si>
  <si>
    <t>West Yarmouth Library</t>
  </si>
  <si>
    <t>West Yarmouth</t>
  </si>
  <si>
    <t>YARMOUTH</t>
  </si>
  <si>
    <t>Islington Branch Library</t>
  </si>
  <si>
    <t>Westwood</t>
  </si>
  <si>
    <t>WESTWOOD</t>
  </si>
  <si>
    <t>1/1/1959</t>
  </si>
  <si>
    <t>Library Express - Libby</t>
  </si>
  <si>
    <t>Worcester</t>
  </si>
  <si>
    <t>WORCESTER</t>
  </si>
  <si>
    <t>6/4/2012</t>
  </si>
  <si>
    <t>Library Express - Lilly</t>
  </si>
  <si>
    <t>8/1/2014</t>
  </si>
  <si>
    <t>Great Brook Valley Branch Library</t>
  </si>
  <si>
    <t>3/1/1981</t>
  </si>
  <si>
    <t>Frances Perkins Branch LIbrary at Greendale</t>
  </si>
  <si>
    <t>2/25/1914</t>
  </si>
  <si>
    <t>Goddard Branch</t>
  </si>
  <si>
    <t>1/15/2015</t>
  </si>
  <si>
    <t>Roosevelt Branch</t>
  </si>
  <si>
    <t>Tatnuck Branch</t>
  </si>
  <si>
    <t>Burncoat Branch</t>
  </si>
  <si>
    <t>4/1/2016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</si>
</sst>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Protection="0">
      <alignment horizontal="left" vertical="center"/>
    </xf>
  </cellStyleXfs>
  <cellXfs count="18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Fill="1"/>
  </cellXfs>
  <cellStyles count="2">
    <cellStyle name="Normal" xfId="0" builtinId="0"/>
    <cellStyle name="sText" xfId="1" xr:uid="{7BD2E861-3192-4DB8-94C9-25C9D95AB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E58C-C861-4FCC-BA58-E95DC7413BFD}">
  <dimension ref="A1:S103"/>
  <sheetViews>
    <sheetView tabSelected="1" workbookViewId="0">
      <selection activeCell="C5" sqref="C5"/>
    </sheetView>
  </sheetViews>
  <sheetFormatPr defaultRowHeight="12.75" x14ac:dyDescent="0.2"/>
  <cols>
    <col min="1" max="1" width="43" style="13" bestFit="1" customWidth="1"/>
    <col min="2" max="2" width="17" style="13" bestFit="1" customWidth="1"/>
    <col min="3" max="3" width="19.28515625" style="13" bestFit="1" customWidth="1"/>
    <col min="4" max="4" width="11.7109375" style="13" bestFit="1" customWidth="1"/>
    <col min="5" max="6" width="9.140625" style="13"/>
    <col min="7" max="7" width="12.5703125" style="13" customWidth="1"/>
    <col min="8" max="8" width="11.7109375" style="13" customWidth="1"/>
    <col min="9" max="17" width="9.140625" style="13"/>
    <col min="18" max="18" width="10.7109375" style="17" customWidth="1"/>
    <col min="19" max="19" width="11.28515625" style="17" customWidth="1"/>
    <col min="20" max="16384" width="9.140625" style="13"/>
  </cols>
  <sheetData>
    <row r="1" spans="1:19" ht="127.5" x14ac:dyDescent="0.2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2" t="s">
        <v>15</v>
      </c>
      <c r="Q1" s="12" t="s">
        <v>16</v>
      </c>
      <c r="R1" s="10" t="s">
        <v>17</v>
      </c>
      <c r="S1" s="10" t="s">
        <v>18</v>
      </c>
    </row>
    <row r="2" spans="1:19" x14ac:dyDescent="0.2">
      <c r="A2" s="1" t="s">
        <v>19</v>
      </c>
      <c r="B2" s="14"/>
      <c r="C2" s="14"/>
      <c r="D2" s="14"/>
      <c r="E2" s="14"/>
      <c r="F2" s="15">
        <f>SUM(F7:F103)</f>
        <v>77</v>
      </c>
      <c r="G2" s="15"/>
      <c r="H2" s="15"/>
      <c r="I2" s="15">
        <f t="shared" ref="I2:S2" si="0">SUM(I7:I103)</f>
        <v>2318697</v>
      </c>
      <c r="J2" s="15">
        <f t="shared" si="0"/>
        <v>4689033</v>
      </c>
      <c r="K2" s="15"/>
      <c r="L2" s="15">
        <f t="shared" si="0"/>
        <v>13676.5</v>
      </c>
      <c r="M2" s="15">
        <f t="shared" si="0"/>
        <v>155097</v>
      </c>
      <c r="N2" s="15">
        <f t="shared" si="0"/>
        <v>911</v>
      </c>
      <c r="O2" s="15">
        <f t="shared" si="0"/>
        <v>8865</v>
      </c>
      <c r="P2" s="15">
        <f t="shared" si="0"/>
        <v>3881585</v>
      </c>
      <c r="Q2" s="15">
        <f t="shared" si="0"/>
        <v>541173</v>
      </c>
      <c r="R2" s="15">
        <v>13933</v>
      </c>
      <c r="S2" s="15">
        <v>209211</v>
      </c>
    </row>
    <row r="3" spans="1:19" x14ac:dyDescent="0.2">
      <c r="A3" s="1" t="s">
        <v>20</v>
      </c>
      <c r="B3" s="14"/>
      <c r="C3" s="14"/>
      <c r="D3" s="14"/>
      <c r="E3" s="14"/>
      <c r="F3" s="15">
        <f>AVERAGE(F7:F103)</f>
        <v>0.875</v>
      </c>
      <c r="G3" s="15"/>
      <c r="H3" s="15"/>
      <c r="I3" s="15">
        <f t="shared" ref="I3:S3" si="1">AVERAGE(I7:I103)</f>
        <v>24666.989361702126</v>
      </c>
      <c r="J3" s="15">
        <f t="shared" si="1"/>
        <v>50419.709677419356</v>
      </c>
      <c r="K3" s="15"/>
      <c r="L3" s="15">
        <f t="shared" si="1"/>
        <v>143.96315789473684</v>
      </c>
      <c r="M3" s="15">
        <f t="shared" si="1"/>
        <v>1632.6</v>
      </c>
      <c r="N3" s="15">
        <f t="shared" si="1"/>
        <v>9.7956989247311821</v>
      </c>
      <c r="O3" s="15">
        <f t="shared" si="1"/>
        <v>161.18181818181819</v>
      </c>
      <c r="P3" s="15">
        <f t="shared" si="1"/>
        <v>43613.314606741573</v>
      </c>
      <c r="Q3" s="15">
        <f t="shared" si="1"/>
        <v>5882.315217391304</v>
      </c>
      <c r="R3" s="15">
        <v>143.63917525773195</v>
      </c>
      <c r="S3" s="15">
        <v>2156.8144329896909</v>
      </c>
    </row>
    <row r="4" spans="1:19" x14ac:dyDescent="0.2">
      <c r="A4" s="1" t="s">
        <v>21</v>
      </c>
      <c r="B4" s="14"/>
      <c r="C4" s="14"/>
      <c r="D4" s="14"/>
      <c r="E4" s="14"/>
      <c r="F4" s="15">
        <v>1</v>
      </c>
      <c r="G4" s="15"/>
      <c r="H4" s="15"/>
      <c r="I4" s="15">
        <f t="shared" ref="I4" si="2">MIN(I7:I103)</f>
        <v>1048</v>
      </c>
      <c r="J4" s="15">
        <v>15</v>
      </c>
      <c r="K4" s="15"/>
      <c r="L4" s="15">
        <v>12</v>
      </c>
      <c r="M4" s="15">
        <v>13</v>
      </c>
      <c r="N4" s="15">
        <v>1</v>
      </c>
      <c r="O4" s="15">
        <v>1</v>
      </c>
      <c r="P4" s="15">
        <v>2548</v>
      </c>
      <c r="Q4" s="15">
        <v>107</v>
      </c>
      <c r="R4" s="15">
        <v>1</v>
      </c>
      <c r="S4" s="15">
        <v>75</v>
      </c>
    </row>
    <row r="5" spans="1:19" x14ac:dyDescent="0.2">
      <c r="A5" s="1" t="s">
        <v>22</v>
      </c>
      <c r="B5" s="14"/>
      <c r="C5" s="14"/>
      <c r="D5" s="14"/>
      <c r="E5" s="14"/>
      <c r="F5" s="15">
        <f>MAX(F7:F103)</f>
        <v>3</v>
      </c>
      <c r="G5" s="15"/>
      <c r="H5" s="15"/>
      <c r="I5" s="15">
        <f t="shared" ref="I5:S5" si="3">MAX(I7:I103)</f>
        <v>76201</v>
      </c>
      <c r="J5" s="15">
        <f t="shared" si="3"/>
        <v>220572</v>
      </c>
      <c r="K5" s="15"/>
      <c r="L5" s="15">
        <f t="shared" si="3"/>
        <v>598</v>
      </c>
      <c r="M5" s="15">
        <f t="shared" si="3"/>
        <v>3136</v>
      </c>
      <c r="N5" s="15">
        <f t="shared" si="3"/>
        <v>47</v>
      </c>
      <c r="O5" s="15">
        <f t="shared" si="3"/>
        <v>2721</v>
      </c>
      <c r="P5" s="15">
        <f t="shared" si="3"/>
        <v>219094</v>
      </c>
      <c r="Q5" s="15">
        <f t="shared" si="3"/>
        <v>29532</v>
      </c>
      <c r="R5" s="15">
        <v>1872</v>
      </c>
      <c r="S5" s="15">
        <v>11935</v>
      </c>
    </row>
    <row r="6" spans="1:19" x14ac:dyDescent="0.2">
      <c r="A6" s="1" t="s">
        <v>23</v>
      </c>
      <c r="B6" s="14"/>
      <c r="C6" s="14"/>
      <c r="D6" s="14"/>
      <c r="E6" s="14"/>
      <c r="F6" s="15">
        <f>MEDIAN(F7:F103)</f>
        <v>1</v>
      </c>
      <c r="G6" s="15"/>
      <c r="H6" s="15"/>
      <c r="I6" s="15">
        <f t="shared" ref="I6:S6" si="4">MEDIAN(I7:I103)</f>
        <v>23448</v>
      </c>
      <c r="J6" s="15">
        <f t="shared" si="4"/>
        <v>33678</v>
      </c>
      <c r="K6" s="15"/>
      <c r="L6" s="15">
        <f t="shared" si="4"/>
        <v>105</v>
      </c>
      <c r="M6" s="15">
        <f t="shared" si="4"/>
        <v>1729</v>
      </c>
      <c r="N6" s="15">
        <f t="shared" si="4"/>
        <v>7</v>
      </c>
      <c r="O6" s="15">
        <f t="shared" si="4"/>
        <v>47</v>
      </c>
      <c r="P6" s="15">
        <f t="shared" si="4"/>
        <v>27946</v>
      </c>
      <c r="Q6" s="15">
        <f t="shared" si="4"/>
        <v>4824.5</v>
      </c>
      <c r="R6" s="15">
        <v>74</v>
      </c>
      <c r="S6" s="15">
        <v>918</v>
      </c>
    </row>
    <row r="7" spans="1:19" x14ac:dyDescent="0.2">
      <c r="A7" s="2" t="s">
        <v>24</v>
      </c>
      <c r="B7" s="3" t="s">
        <v>25</v>
      </c>
      <c r="C7" s="3" t="s">
        <v>26</v>
      </c>
      <c r="D7" s="3" t="s">
        <v>27</v>
      </c>
      <c r="E7" s="4">
        <v>20000</v>
      </c>
      <c r="F7" s="5">
        <v>2</v>
      </c>
      <c r="G7" s="6" t="s">
        <v>28</v>
      </c>
      <c r="H7" s="3"/>
      <c r="I7" s="4">
        <v>50661</v>
      </c>
      <c r="J7" s="4">
        <v>78736</v>
      </c>
      <c r="K7" s="3" t="s">
        <v>29</v>
      </c>
      <c r="L7" s="5">
        <v>245</v>
      </c>
      <c r="M7" s="4">
        <v>2384</v>
      </c>
      <c r="N7" s="5">
        <v>30</v>
      </c>
      <c r="O7" s="7"/>
      <c r="P7" s="4">
        <v>58436</v>
      </c>
      <c r="Q7" s="4">
        <v>5714</v>
      </c>
      <c r="R7" s="16">
        <v>0</v>
      </c>
      <c r="S7" s="16">
        <v>0</v>
      </c>
    </row>
    <row r="8" spans="1:19" x14ac:dyDescent="0.2">
      <c r="A8" s="2" t="s">
        <v>30</v>
      </c>
      <c r="B8" s="3" t="s">
        <v>31</v>
      </c>
      <c r="C8" s="3" t="s">
        <v>32</v>
      </c>
      <c r="D8" s="3" t="s">
        <v>27</v>
      </c>
      <c r="E8" s="4">
        <v>2000</v>
      </c>
      <c r="F8" s="5">
        <v>0</v>
      </c>
      <c r="G8" s="6" t="s">
        <v>33</v>
      </c>
      <c r="H8" s="3"/>
      <c r="I8" s="4">
        <v>20588</v>
      </c>
      <c r="J8" s="4">
        <v>30291</v>
      </c>
      <c r="K8" s="3" t="s">
        <v>29</v>
      </c>
      <c r="L8" s="5">
        <v>50</v>
      </c>
      <c r="M8" s="5">
        <v>989</v>
      </c>
      <c r="N8" s="5">
        <v>4</v>
      </c>
      <c r="O8" s="7"/>
      <c r="P8" s="4">
        <v>22587</v>
      </c>
      <c r="Q8" s="4">
        <v>1877</v>
      </c>
      <c r="R8" s="16">
        <v>96</v>
      </c>
      <c r="S8" s="16">
        <v>713</v>
      </c>
    </row>
    <row r="9" spans="1:19" x14ac:dyDescent="0.2">
      <c r="A9" s="2" t="s">
        <v>34</v>
      </c>
      <c r="B9" s="3" t="s">
        <v>31</v>
      </c>
      <c r="C9" s="3" t="s">
        <v>32</v>
      </c>
      <c r="D9" s="3" t="s">
        <v>27</v>
      </c>
      <c r="E9" s="4">
        <v>1000</v>
      </c>
      <c r="F9" s="5">
        <v>0</v>
      </c>
      <c r="G9" s="6"/>
      <c r="H9" s="3"/>
      <c r="I9" s="4">
        <v>17193</v>
      </c>
      <c r="J9" s="4">
        <v>29841</v>
      </c>
      <c r="K9" s="3" t="s">
        <v>29</v>
      </c>
      <c r="L9" s="5">
        <v>51.5</v>
      </c>
      <c r="M9" s="5">
        <v>987</v>
      </c>
      <c r="N9" s="5">
        <v>3</v>
      </c>
      <c r="O9" s="7" t="s">
        <v>35</v>
      </c>
      <c r="P9" s="4">
        <v>21527</v>
      </c>
      <c r="Q9" s="4">
        <v>2151</v>
      </c>
      <c r="R9" s="16">
        <v>74</v>
      </c>
      <c r="S9" s="16">
        <v>626</v>
      </c>
    </row>
    <row r="10" spans="1:19" x14ac:dyDescent="0.2">
      <c r="A10" s="2" t="s">
        <v>36</v>
      </c>
      <c r="B10" s="3" t="s">
        <v>37</v>
      </c>
      <c r="C10" s="3" t="s">
        <v>38</v>
      </c>
      <c r="D10" s="3" t="s">
        <v>27</v>
      </c>
      <c r="E10" s="4">
        <v>11000</v>
      </c>
      <c r="F10" s="5">
        <v>1</v>
      </c>
      <c r="G10" s="6" t="s">
        <v>39</v>
      </c>
      <c r="H10" s="3"/>
      <c r="I10" s="4">
        <v>25624</v>
      </c>
      <c r="J10" s="4">
        <v>93200</v>
      </c>
      <c r="K10" s="3" t="s">
        <v>29</v>
      </c>
      <c r="L10" s="5">
        <v>100</v>
      </c>
      <c r="M10" s="4">
        <v>2287</v>
      </c>
      <c r="N10" s="5">
        <v>10</v>
      </c>
      <c r="O10" s="8">
        <v>630</v>
      </c>
      <c r="P10" s="4"/>
      <c r="Q10" s="4">
        <v>13295</v>
      </c>
      <c r="R10" s="16">
        <v>209</v>
      </c>
      <c r="S10" s="16">
        <v>10834</v>
      </c>
    </row>
    <row r="11" spans="1:19" x14ac:dyDescent="0.2">
      <c r="A11" s="2" t="s">
        <v>40</v>
      </c>
      <c r="B11" s="3" t="s">
        <v>41</v>
      </c>
      <c r="C11" s="3" t="s">
        <v>42</v>
      </c>
      <c r="D11" s="3" t="s">
        <v>27</v>
      </c>
      <c r="E11" s="5">
        <v>620</v>
      </c>
      <c r="F11" s="5">
        <v>0</v>
      </c>
      <c r="G11" s="6" t="s">
        <v>43</v>
      </c>
      <c r="H11" s="3"/>
      <c r="I11" s="4">
        <v>10295</v>
      </c>
      <c r="J11" s="4">
        <v>5494</v>
      </c>
      <c r="K11" s="3" t="s">
        <v>29</v>
      </c>
      <c r="L11" s="5">
        <v>24</v>
      </c>
      <c r="M11" s="5">
        <v>658</v>
      </c>
      <c r="N11" s="5">
        <v>4</v>
      </c>
      <c r="O11" s="8">
        <v>0</v>
      </c>
      <c r="P11" s="4">
        <v>3291</v>
      </c>
      <c r="Q11" s="4">
        <v>694</v>
      </c>
      <c r="R11" s="16">
        <v>0</v>
      </c>
      <c r="S11" s="16">
        <v>0</v>
      </c>
    </row>
    <row r="12" spans="1:19" x14ac:dyDescent="0.2">
      <c r="A12" s="2" t="s">
        <v>44</v>
      </c>
      <c r="B12" s="3" t="s">
        <v>45</v>
      </c>
      <c r="C12" s="3" t="s">
        <v>46</v>
      </c>
      <c r="D12" s="3" t="s">
        <v>47</v>
      </c>
      <c r="E12" s="5">
        <v>130</v>
      </c>
      <c r="F12" s="5">
        <v>0</v>
      </c>
      <c r="G12" s="6" t="s">
        <v>48</v>
      </c>
      <c r="H12" s="3" t="s">
        <v>35</v>
      </c>
      <c r="I12" s="4">
        <v>6924</v>
      </c>
      <c r="J12" s="4">
        <v>19230</v>
      </c>
      <c r="K12" s="3" t="s">
        <v>49</v>
      </c>
      <c r="L12" s="5">
        <v>49</v>
      </c>
      <c r="M12" s="5">
        <v>867</v>
      </c>
      <c r="N12" s="5">
        <v>0</v>
      </c>
      <c r="O12" s="8">
        <v>0</v>
      </c>
      <c r="P12" s="4">
        <v>0</v>
      </c>
      <c r="Q12" s="4">
        <v>2288</v>
      </c>
      <c r="R12" s="16">
        <v>3</v>
      </c>
      <c r="S12" s="16">
        <v>1032</v>
      </c>
    </row>
    <row r="13" spans="1:19" x14ac:dyDescent="0.2">
      <c r="A13" s="2" t="s">
        <v>50</v>
      </c>
      <c r="B13" s="3" t="s">
        <v>45</v>
      </c>
      <c r="C13" s="3" t="s">
        <v>46</v>
      </c>
      <c r="D13" s="3" t="s">
        <v>27</v>
      </c>
      <c r="E13" s="4">
        <v>9800</v>
      </c>
      <c r="F13" s="5">
        <v>3</v>
      </c>
      <c r="G13" s="6"/>
      <c r="H13" s="3" t="s">
        <v>35</v>
      </c>
      <c r="I13" s="4">
        <v>24182</v>
      </c>
      <c r="J13" s="4">
        <v>22107</v>
      </c>
      <c r="K13" s="3" t="s">
        <v>29</v>
      </c>
      <c r="L13" s="5">
        <v>103</v>
      </c>
      <c r="M13" s="4">
        <v>2469</v>
      </c>
      <c r="N13" s="5">
        <v>9</v>
      </c>
      <c r="O13" s="8">
        <v>233</v>
      </c>
      <c r="P13" s="4">
        <v>30116</v>
      </c>
      <c r="Q13" s="4">
        <v>3809</v>
      </c>
      <c r="R13" s="16">
        <v>136</v>
      </c>
      <c r="S13" s="16">
        <v>1887</v>
      </c>
    </row>
    <row r="14" spans="1:19" x14ac:dyDescent="0.2">
      <c r="A14" s="2" t="s">
        <v>51</v>
      </c>
      <c r="B14" s="3" t="s">
        <v>52</v>
      </c>
      <c r="C14" s="3" t="s">
        <v>26</v>
      </c>
      <c r="D14" s="3" t="s">
        <v>27</v>
      </c>
      <c r="E14" s="4">
        <v>1500</v>
      </c>
      <c r="F14" s="5">
        <v>0</v>
      </c>
      <c r="G14" s="6" t="s">
        <v>53</v>
      </c>
      <c r="H14" s="3"/>
      <c r="I14" s="4">
        <v>5134</v>
      </c>
      <c r="J14" s="4">
        <v>37929</v>
      </c>
      <c r="K14" s="3" t="s">
        <v>29</v>
      </c>
      <c r="L14" s="5">
        <v>140</v>
      </c>
      <c r="M14" s="4">
        <v>2015</v>
      </c>
      <c r="N14" s="5">
        <v>20</v>
      </c>
      <c r="O14" s="7"/>
      <c r="P14" s="4">
        <v>59060</v>
      </c>
      <c r="Q14" s="4">
        <v>6032</v>
      </c>
      <c r="R14" s="16">
        <v>0</v>
      </c>
      <c r="S14" s="16">
        <v>0</v>
      </c>
    </row>
    <row r="15" spans="1:19" x14ac:dyDescent="0.2">
      <c r="A15" s="2" t="s">
        <v>54</v>
      </c>
      <c r="B15" s="3" t="s">
        <v>52</v>
      </c>
      <c r="C15" s="3" t="s">
        <v>26</v>
      </c>
      <c r="D15" s="3" t="s">
        <v>27</v>
      </c>
      <c r="E15" s="4">
        <v>8200</v>
      </c>
      <c r="F15" s="5">
        <v>1</v>
      </c>
      <c r="G15" s="6" t="s">
        <v>55</v>
      </c>
      <c r="H15" s="3"/>
      <c r="I15" s="4">
        <v>24732</v>
      </c>
      <c r="J15" s="4">
        <v>67785</v>
      </c>
      <c r="K15" s="3" t="s">
        <v>29</v>
      </c>
      <c r="L15" s="5">
        <v>175</v>
      </c>
      <c r="M15" s="4">
        <v>2204</v>
      </c>
      <c r="N15" s="5">
        <v>9</v>
      </c>
      <c r="O15" s="7"/>
      <c r="P15" s="4">
        <v>91986</v>
      </c>
      <c r="Q15" s="4">
        <v>5213</v>
      </c>
      <c r="R15" s="16">
        <v>0</v>
      </c>
      <c r="S15" s="16">
        <v>0</v>
      </c>
    </row>
    <row r="16" spans="1:19" x14ac:dyDescent="0.2">
      <c r="A16" s="2" t="s">
        <v>56</v>
      </c>
      <c r="B16" s="3" t="s">
        <v>52</v>
      </c>
      <c r="C16" s="3" t="s">
        <v>26</v>
      </c>
      <c r="D16" s="3" t="s">
        <v>27</v>
      </c>
      <c r="E16" s="4">
        <v>10800</v>
      </c>
      <c r="F16" s="5">
        <v>2</v>
      </c>
      <c r="G16" s="6" t="s">
        <v>57</v>
      </c>
      <c r="H16" s="3"/>
      <c r="I16" s="4">
        <v>28136</v>
      </c>
      <c r="J16" s="4">
        <v>80821</v>
      </c>
      <c r="K16" s="3" t="s">
        <v>29</v>
      </c>
      <c r="L16" s="5">
        <v>175</v>
      </c>
      <c r="M16" s="4">
        <v>2219</v>
      </c>
      <c r="N16" s="5">
        <v>15</v>
      </c>
      <c r="O16" s="7"/>
      <c r="P16" s="4">
        <v>78837</v>
      </c>
      <c r="Q16" s="4">
        <v>6532</v>
      </c>
      <c r="R16" s="16">
        <v>0</v>
      </c>
      <c r="S16" s="16">
        <v>0</v>
      </c>
    </row>
    <row r="17" spans="1:19" x14ac:dyDescent="0.2">
      <c r="A17" s="2" t="s">
        <v>58</v>
      </c>
      <c r="B17" s="3" t="s">
        <v>52</v>
      </c>
      <c r="C17" s="3" t="s">
        <v>26</v>
      </c>
      <c r="D17" s="3" t="s">
        <v>27</v>
      </c>
      <c r="E17" s="4">
        <v>9700</v>
      </c>
      <c r="F17" s="5">
        <v>2</v>
      </c>
      <c r="G17" s="6" t="s">
        <v>59</v>
      </c>
      <c r="H17" s="3"/>
      <c r="I17" s="4">
        <v>25960</v>
      </c>
      <c r="J17" s="4">
        <v>105961</v>
      </c>
      <c r="K17" s="3" t="s">
        <v>29</v>
      </c>
      <c r="L17" s="5">
        <v>210</v>
      </c>
      <c r="M17" s="4">
        <v>2383</v>
      </c>
      <c r="N17" s="5">
        <v>8</v>
      </c>
      <c r="O17" s="7"/>
      <c r="P17" s="4">
        <v>90000</v>
      </c>
      <c r="Q17" s="4">
        <v>9413</v>
      </c>
      <c r="R17" s="16">
        <v>0</v>
      </c>
      <c r="S17" s="16">
        <v>0</v>
      </c>
    </row>
    <row r="18" spans="1:19" x14ac:dyDescent="0.2">
      <c r="A18" s="2" t="s">
        <v>60</v>
      </c>
      <c r="B18" s="3" t="s">
        <v>61</v>
      </c>
      <c r="C18" s="3" t="s">
        <v>26</v>
      </c>
      <c r="D18" s="3" t="s">
        <v>27</v>
      </c>
      <c r="E18" s="4">
        <v>22400</v>
      </c>
      <c r="F18" s="5">
        <v>2</v>
      </c>
      <c r="G18" s="6" t="s">
        <v>62</v>
      </c>
      <c r="H18" s="3"/>
      <c r="I18" s="4">
        <v>47586</v>
      </c>
      <c r="J18" s="4">
        <v>111246</v>
      </c>
      <c r="K18" s="3" t="s">
        <v>29</v>
      </c>
      <c r="L18" s="5">
        <v>245</v>
      </c>
      <c r="M18" s="4">
        <v>2240</v>
      </c>
      <c r="N18" s="5">
        <v>21</v>
      </c>
      <c r="O18" s="7"/>
      <c r="P18" s="4">
        <v>68458</v>
      </c>
      <c r="Q18" s="4">
        <v>14356</v>
      </c>
      <c r="R18" s="16">
        <v>0</v>
      </c>
      <c r="S18" s="16">
        <v>0</v>
      </c>
    </row>
    <row r="19" spans="1:19" x14ac:dyDescent="0.2">
      <c r="A19" s="2" t="s">
        <v>63</v>
      </c>
      <c r="B19" s="3" t="s">
        <v>61</v>
      </c>
      <c r="C19" s="3" t="s">
        <v>26</v>
      </c>
      <c r="D19" s="3" t="s">
        <v>27</v>
      </c>
      <c r="E19" s="4">
        <v>7600</v>
      </c>
      <c r="F19" s="5">
        <v>1</v>
      </c>
      <c r="G19" s="6" t="s">
        <v>64</v>
      </c>
      <c r="H19" s="3"/>
      <c r="I19" s="4">
        <v>28892</v>
      </c>
      <c r="J19" s="4">
        <v>89554</v>
      </c>
      <c r="K19" s="3" t="s">
        <v>29</v>
      </c>
      <c r="L19" s="5">
        <v>175</v>
      </c>
      <c r="M19" s="4">
        <v>2182</v>
      </c>
      <c r="N19" s="5">
        <v>10</v>
      </c>
      <c r="O19" s="7"/>
      <c r="P19" s="4">
        <v>55267</v>
      </c>
      <c r="Q19" s="4">
        <v>6045</v>
      </c>
      <c r="R19" s="16">
        <v>0</v>
      </c>
      <c r="S19" s="16">
        <v>0</v>
      </c>
    </row>
    <row r="20" spans="1:19" x14ac:dyDescent="0.2">
      <c r="A20" s="2" t="s">
        <v>65</v>
      </c>
      <c r="B20" s="3" t="s">
        <v>66</v>
      </c>
      <c r="C20" s="3" t="s">
        <v>67</v>
      </c>
      <c r="D20" s="3" t="s">
        <v>27</v>
      </c>
      <c r="E20" s="4">
        <v>7700</v>
      </c>
      <c r="F20" s="5">
        <v>1</v>
      </c>
      <c r="G20" s="6" t="s">
        <v>68</v>
      </c>
      <c r="H20" s="3"/>
      <c r="I20" s="4">
        <v>28925</v>
      </c>
      <c r="J20" s="4">
        <v>11061</v>
      </c>
      <c r="K20" s="3" t="s">
        <v>29</v>
      </c>
      <c r="L20" s="5">
        <v>54</v>
      </c>
      <c r="M20" s="5">
        <v>900</v>
      </c>
      <c r="N20" s="5">
        <v>8</v>
      </c>
      <c r="O20" s="8">
        <v>375</v>
      </c>
      <c r="P20" s="4">
        <v>14820</v>
      </c>
      <c r="Q20" s="4">
        <v>3600</v>
      </c>
      <c r="R20" s="16">
        <v>375</v>
      </c>
      <c r="S20" s="16">
        <v>4949</v>
      </c>
    </row>
    <row r="21" spans="1:19" x14ac:dyDescent="0.2">
      <c r="A21" s="2" t="s">
        <v>69</v>
      </c>
      <c r="B21" s="3" t="s">
        <v>66</v>
      </c>
      <c r="C21" s="3" t="s">
        <v>67</v>
      </c>
      <c r="D21" s="3" t="s">
        <v>27</v>
      </c>
      <c r="E21" s="4">
        <v>7700</v>
      </c>
      <c r="F21" s="5">
        <v>1</v>
      </c>
      <c r="G21" s="6" t="s">
        <v>68</v>
      </c>
      <c r="H21" s="3"/>
      <c r="I21" s="4">
        <v>22603</v>
      </c>
      <c r="J21" s="4">
        <v>12927</v>
      </c>
      <c r="K21" s="3" t="s">
        <v>29</v>
      </c>
      <c r="L21" s="5">
        <v>54</v>
      </c>
      <c r="M21" s="5">
        <v>900</v>
      </c>
      <c r="N21" s="5">
        <v>6</v>
      </c>
      <c r="O21" s="8">
        <v>226</v>
      </c>
      <c r="P21" s="4">
        <v>17043</v>
      </c>
      <c r="Q21" s="4">
        <v>2982</v>
      </c>
      <c r="R21" s="16">
        <v>226</v>
      </c>
      <c r="S21" s="16">
        <v>3744</v>
      </c>
    </row>
    <row r="22" spans="1:19" x14ac:dyDescent="0.2">
      <c r="A22" s="2" t="s">
        <v>70</v>
      </c>
      <c r="B22" s="3" t="s">
        <v>71</v>
      </c>
      <c r="C22" s="3" t="s">
        <v>72</v>
      </c>
      <c r="D22" s="3" t="s">
        <v>27</v>
      </c>
      <c r="E22" s="4">
        <v>15710</v>
      </c>
      <c r="F22" s="5">
        <v>1</v>
      </c>
      <c r="G22" s="6" t="s">
        <v>73</v>
      </c>
      <c r="H22" s="3"/>
      <c r="I22" s="4">
        <v>76201</v>
      </c>
      <c r="J22" s="4">
        <v>190884</v>
      </c>
      <c r="K22" s="3" t="s">
        <v>29</v>
      </c>
      <c r="L22" s="5">
        <v>564</v>
      </c>
      <c r="M22" s="4">
        <v>2335</v>
      </c>
      <c r="N22" s="5">
        <v>12</v>
      </c>
      <c r="O22" s="8">
        <v>357</v>
      </c>
      <c r="P22" s="4">
        <v>143063</v>
      </c>
      <c r="Q22" s="4">
        <v>0</v>
      </c>
      <c r="R22" s="16">
        <v>206</v>
      </c>
      <c r="S22" s="16">
        <v>6848</v>
      </c>
    </row>
    <row r="23" spans="1:19" x14ac:dyDescent="0.2">
      <c r="A23" s="2" t="s">
        <v>74</v>
      </c>
      <c r="B23" s="3" t="s">
        <v>75</v>
      </c>
      <c r="C23" s="3" t="s">
        <v>76</v>
      </c>
      <c r="D23" s="3" t="s">
        <v>27</v>
      </c>
      <c r="E23" s="4">
        <v>15000</v>
      </c>
      <c r="F23" s="5">
        <v>2</v>
      </c>
      <c r="G23" s="6" t="s">
        <v>77</v>
      </c>
      <c r="H23" s="3"/>
      <c r="I23" s="4">
        <v>30225</v>
      </c>
      <c r="J23" s="4">
        <v>119618</v>
      </c>
      <c r="K23" s="3" t="s">
        <v>29</v>
      </c>
      <c r="L23" s="5">
        <v>370.5</v>
      </c>
      <c r="M23" s="4">
        <v>2441</v>
      </c>
      <c r="N23" s="5">
        <v>41</v>
      </c>
      <c r="O23" s="8">
        <v>74</v>
      </c>
      <c r="P23" s="4">
        <v>219094</v>
      </c>
      <c r="Q23" s="4">
        <v>20722</v>
      </c>
      <c r="R23" s="16">
        <v>247</v>
      </c>
      <c r="S23" s="16">
        <v>6660</v>
      </c>
    </row>
    <row r="24" spans="1:19" x14ac:dyDescent="0.2">
      <c r="A24" s="2" t="s">
        <v>78</v>
      </c>
      <c r="B24" s="3" t="s">
        <v>75</v>
      </c>
      <c r="C24" s="3" t="s">
        <v>76</v>
      </c>
      <c r="D24" s="3" t="s">
        <v>27</v>
      </c>
      <c r="E24" s="4">
        <v>5125</v>
      </c>
      <c r="F24" s="5">
        <v>0</v>
      </c>
      <c r="G24" s="6"/>
      <c r="H24" s="3" t="s">
        <v>35</v>
      </c>
      <c r="I24" s="4">
        <v>12832</v>
      </c>
      <c r="J24" s="4">
        <v>66524</v>
      </c>
      <c r="K24" s="3" t="s">
        <v>29</v>
      </c>
      <c r="L24" s="5">
        <v>145</v>
      </c>
      <c r="M24" s="4">
        <v>2244</v>
      </c>
      <c r="N24" s="5">
        <v>13</v>
      </c>
      <c r="O24" s="8">
        <v>0</v>
      </c>
      <c r="P24" s="4">
        <v>45669</v>
      </c>
      <c r="Q24" s="4">
        <v>7384</v>
      </c>
      <c r="R24" s="16">
        <v>317</v>
      </c>
      <c r="S24" s="16">
        <v>6965</v>
      </c>
    </row>
    <row r="25" spans="1:19" x14ac:dyDescent="0.2">
      <c r="A25" s="2" t="s">
        <v>79</v>
      </c>
      <c r="B25" s="3" t="s">
        <v>75</v>
      </c>
      <c r="C25" s="3" t="s">
        <v>76</v>
      </c>
      <c r="D25" s="3" t="s">
        <v>27</v>
      </c>
      <c r="E25" s="4">
        <v>5020</v>
      </c>
      <c r="F25" s="5">
        <v>0</v>
      </c>
      <c r="G25" s="6" t="s">
        <v>80</v>
      </c>
      <c r="H25" s="3" t="s">
        <v>35</v>
      </c>
      <c r="I25" s="4">
        <v>1048</v>
      </c>
      <c r="J25" s="3"/>
      <c r="K25" s="3" t="s">
        <v>81</v>
      </c>
      <c r="L25" s="5">
        <v>0</v>
      </c>
      <c r="M25" s="5">
        <v>0</v>
      </c>
      <c r="N25" s="5">
        <v>0</v>
      </c>
      <c r="O25" s="8">
        <v>0</v>
      </c>
      <c r="P25" s="4">
        <v>0</v>
      </c>
      <c r="Q25" s="4">
        <v>0</v>
      </c>
      <c r="R25" s="16">
        <v>0</v>
      </c>
      <c r="S25" s="16">
        <v>0</v>
      </c>
    </row>
    <row r="26" spans="1:19" x14ac:dyDescent="0.2">
      <c r="A26" s="2" t="s">
        <v>82</v>
      </c>
      <c r="B26" s="3" t="s">
        <v>75</v>
      </c>
      <c r="C26" s="3" t="s">
        <v>76</v>
      </c>
      <c r="D26" s="3" t="s">
        <v>27</v>
      </c>
      <c r="E26" s="4">
        <v>2000</v>
      </c>
      <c r="F26" s="5">
        <v>0</v>
      </c>
      <c r="G26" s="6" t="s">
        <v>83</v>
      </c>
      <c r="H26" s="3" t="s">
        <v>35</v>
      </c>
      <c r="I26" s="4">
        <v>11074</v>
      </c>
      <c r="J26" s="4">
        <v>73068</v>
      </c>
      <c r="K26" s="3" t="s">
        <v>29</v>
      </c>
      <c r="L26" s="5">
        <v>105</v>
      </c>
      <c r="M26" s="4">
        <v>1649</v>
      </c>
      <c r="N26" s="5">
        <v>5</v>
      </c>
      <c r="O26" s="8">
        <v>0</v>
      </c>
      <c r="P26" s="4">
        <v>35425</v>
      </c>
      <c r="Q26" s="4">
        <v>11141</v>
      </c>
      <c r="R26" s="16">
        <v>172</v>
      </c>
      <c r="S26" s="16">
        <v>3446</v>
      </c>
    </row>
    <row r="27" spans="1:19" x14ac:dyDescent="0.2">
      <c r="A27" s="2" t="s">
        <v>84</v>
      </c>
      <c r="B27" s="3" t="s">
        <v>75</v>
      </c>
      <c r="C27" s="3" t="s">
        <v>76</v>
      </c>
      <c r="D27" s="3" t="s">
        <v>27</v>
      </c>
      <c r="E27" s="4">
        <v>4400</v>
      </c>
      <c r="F27" s="5">
        <v>1</v>
      </c>
      <c r="G27" s="6" t="s">
        <v>85</v>
      </c>
      <c r="H27" s="3" t="s">
        <v>35</v>
      </c>
      <c r="I27" s="4">
        <v>20321</v>
      </c>
      <c r="J27" s="4">
        <v>119427</v>
      </c>
      <c r="K27" s="3" t="s">
        <v>29</v>
      </c>
      <c r="L27" s="5">
        <v>142.5</v>
      </c>
      <c r="M27" s="4">
        <v>1780</v>
      </c>
      <c r="N27" s="5">
        <v>20</v>
      </c>
      <c r="O27" s="8">
        <v>177</v>
      </c>
      <c r="P27" s="4">
        <v>92281</v>
      </c>
      <c r="Q27" s="4">
        <v>12406</v>
      </c>
      <c r="R27" s="16">
        <v>212</v>
      </c>
      <c r="S27" s="16">
        <v>5467</v>
      </c>
    </row>
    <row r="28" spans="1:19" x14ac:dyDescent="0.2">
      <c r="A28" s="2" t="s">
        <v>86</v>
      </c>
      <c r="B28" s="3" t="s">
        <v>75</v>
      </c>
      <c r="C28" s="3" t="s">
        <v>76</v>
      </c>
      <c r="D28" s="3" t="s">
        <v>27</v>
      </c>
      <c r="E28" s="4">
        <v>2421</v>
      </c>
      <c r="F28" s="5">
        <v>0</v>
      </c>
      <c r="G28" s="6" t="s">
        <v>87</v>
      </c>
      <c r="H28" s="3" t="s">
        <v>35</v>
      </c>
      <c r="I28" s="4">
        <v>10128</v>
      </c>
      <c r="J28" s="4">
        <v>50913</v>
      </c>
      <c r="K28" s="3" t="s">
        <v>29</v>
      </c>
      <c r="L28" s="5">
        <v>90</v>
      </c>
      <c r="M28" s="4">
        <v>1501</v>
      </c>
      <c r="N28" s="5">
        <v>6</v>
      </c>
      <c r="O28" s="8">
        <v>0</v>
      </c>
      <c r="P28" s="4">
        <v>26247</v>
      </c>
      <c r="Q28" s="4">
        <v>6331</v>
      </c>
      <c r="R28" s="16">
        <v>148</v>
      </c>
      <c r="S28" s="16">
        <v>3679</v>
      </c>
    </row>
    <row r="29" spans="1:19" x14ac:dyDescent="0.2">
      <c r="A29" s="2" t="s">
        <v>88</v>
      </c>
      <c r="B29" s="3" t="s">
        <v>89</v>
      </c>
      <c r="C29" s="3" t="s">
        <v>26</v>
      </c>
      <c r="D29" s="3" t="s">
        <v>27</v>
      </c>
      <c r="E29" s="4">
        <v>10300</v>
      </c>
      <c r="F29" s="5">
        <v>1</v>
      </c>
      <c r="G29" s="6" t="s">
        <v>90</v>
      </c>
      <c r="H29" s="3"/>
      <c r="I29" s="4">
        <v>31676</v>
      </c>
      <c r="J29" s="4">
        <v>83983</v>
      </c>
      <c r="K29" s="3" t="s">
        <v>29</v>
      </c>
      <c r="L29" s="5">
        <v>175</v>
      </c>
      <c r="M29" s="4">
        <v>2200</v>
      </c>
      <c r="N29" s="5">
        <v>11</v>
      </c>
      <c r="O29" s="7"/>
      <c r="P29" s="4">
        <v>84002</v>
      </c>
      <c r="Q29" s="4">
        <v>7712</v>
      </c>
      <c r="R29" s="16">
        <v>0</v>
      </c>
      <c r="S29" s="16">
        <v>0</v>
      </c>
    </row>
    <row r="30" spans="1:19" x14ac:dyDescent="0.2">
      <c r="A30" s="2" t="s">
        <v>91</v>
      </c>
      <c r="B30" s="3" t="s">
        <v>92</v>
      </c>
      <c r="C30" s="3" t="s">
        <v>72</v>
      </c>
      <c r="D30" s="3" t="s">
        <v>27</v>
      </c>
      <c r="E30" s="4">
        <v>9425</v>
      </c>
      <c r="F30" s="5">
        <v>1</v>
      </c>
      <c r="G30" s="6" t="s">
        <v>93</v>
      </c>
      <c r="H30" s="3"/>
      <c r="I30" s="4">
        <v>36175</v>
      </c>
      <c r="J30" s="4">
        <v>165804</v>
      </c>
      <c r="K30" s="3" t="s">
        <v>29</v>
      </c>
      <c r="L30" s="5">
        <v>255</v>
      </c>
      <c r="M30" s="4">
        <v>2463</v>
      </c>
      <c r="N30" s="5">
        <v>4</v>
      </c>
      <c r="O30" s="8">
        <v>328</v>
      </c>
      <c r="P30" s="4">
        <v>92029</v>
      </c>
      <c r="Q30" s="4">
        <v>0</v>
      </c>
      <c r="R30" s="16">
        <v>255</v>
      </c>
      <c r="S30" s="16">
        <v>3943</v>
      </c>
    </row>
    <row r="31" spans="1:19" x14ac:dyDescent="0.2">
      <c r="A31" s="2" t="s">
        <v>94</v>
      </c>
      <c r="B31" s="3" t="s">
        <v>95</v>
      </c>
      <c r="C31" s="3" t="s">
        <v>96</v>
      </c>
      <c r="D31" s="3" t="s">
        <v>27</v>
      </c>
      <c r="E31" s="5">
        <v>768</v>
      </c>
      <c r="F31" s="5">
        <v>0</v>
      </c>
      <c r="G31" s="6" t="s">
        <v>97</v>
      </c>
      <c r="H31" s="3"/>
      <c r="I31" s="4">
        <v>4874</v>
      </c>
      <c r="J31" s="4">
        <v>16991</v>
      </c>
      <c r="K31" s="3" t="s">
        <v>49</v>
      </c>
      <c r="L31" s="5">
        <v>64</v>
      </c>
      <c r="M31" s="4">
        <v>1565</v>
      </c>
      <c r="N31" s="5">
        <v>5</v>
      </c>
      <c r="O31" s="8">
        <v>0</v>
      </c>
      <c r="P31" s="4">
        <v>9417</v>
      </c>
      <c r="Q31" s="4">
        <v>1712</v>
      </c>
      <c r="R31" s="16">
        <v>0</v>
      </c>
      <c r="S31" s="16">
        <v>0</v>
      </c>
    </row>
    <row r="32" spans="1:19" x14ac:dyDescent="0.2">
      <c r="A32" s="2" t="s">
        <v>98</v>
      </c>
      <c r="B32" s="3" t="s">
        <v>95</v>
      </c>
      <c r="C32" s="3" t="s">
        <v>96</v>
      </c>
      <c r="D32" s="3" t="s">
        <v>47</v>
      </c>
      <c r="E32" s="5">
        <v>120</v>
      </c>
      <c r="F32" s="5">
        <v>0</v>
      </c>
      <c r="G32" s="6" t="s">
        <v>99</v>
      </c>
      <c r="H32" s="3"/>
      <c r="I32" s="4">
        <v>2388</v>
      </c>
      <c r="J32" s="4">
        <v>15371</v>
      </c>
      <c r="K32" s="3" t="s">
        <v>29</v>
      </c>
      <c r="L32" s="5">
        <v>56</v>
      </c>
      <c r="M32" s="5">
        <v>935</v>
      </c>
      <c r="N32" s="5">
        <v>7</v>
      </c>
      <c r="O32" s="8">
        <v>0</v>
      </c>
      <c r="P32" s="4">
        <v>9639</v>
      </c>
      <c r="Q32" s="4">
        <v>1560</v>
      </c>
      <c r="R32" s="16">
        <v>62</v>
      </c>
      <c r="S32" s="16">
        <v>1010</v>
      </c>
    </row>
    <row r="33" spans="1:19" x14ac:dyDescent="0.2">
      <c r="A33" s="2" t="s">
        <v>100</v>
      </c>
      <c r="B33" s="3" t="s">
        <v>101</v>
      </c>
      <c r="C33" s="3" t="s">
        <v>102</v>
      </c>
      <c r="D33" s="3" t="s">
        <v>27</v>
      </c>
      <c r="E33" s="4">
        <v>11800</v>
      </c>
      <c r="F33" s="5">
        <v>1</v>
      </c>
      <c r="G33" s="6" t="s">
        <v>103</v>
      </c>
      <c r="H33" s="3"/>
      <c r="I33" s="4">
        <v>35875</v>
      </c>
      <c r="J33" s="4">
        <v>90502</v>
      </c>
      <c r="K33" s="3" t="s">
        <v>29</v>
      </c>
      <c r="L33" s="5">
        <v>154</v>
      </c>
      <c r="M33" s="4">
        <v>2625</v>
      </c>
      <c r="N33" s="5">
        <v>10</v>
      </c>
      <c r="O33" s="8">
        <v>525</v>
      </c>
      <c r="P33" s="4">
        <v>69397</v>
      </c>
      <c r="Q33" s="4">
        <v>3574</v>
      </c>
      <c r="R33" s="16">
        <v>215</v>
      </c>
      <c r="S33" s="16">
        <v>4598</v>
      </c>
    </row>
    <row r="34" spans="1:19" x14ac:dyDescent="0.2">
      <c r="A34" s="2" t="s">
        <v>104</v>
      </c>
      <c r="B34" s="3" t="s">
        <v>105</v>
      </c>
      <c r="C34" s="3" t="s">
        <v>106</v>
      </c>
      <c r="D34" s="3" t="s">
        <v>27</v>
      </c>
      <c r="E34" s="4">
        <v>3600</v>
      </c>
      <c r="F34" s="5">
        <v>1</v>
      </c>
      <c r="G34" s="6" t="s">
        <v>107</v>
      </c>
      <c r="H34" s="3"/>
      <c r="I34" s="4">
        <v>20080</v>
      </c>
      <c r="J34" s="4">
        <v>27225</v>
      </c>
      <c r="K34" s="3" t="s">
        <v>29</v>
      </c>
      <c r="L34" s="5">
        <v>65</v>
      </c>
      <c r="M34" s="4">
        <v>1871</v>
      </c>
      <c r="N34" s="5">
        <v>6</v>
      </c>
      <c r="O34" s="9">
        <v>2721</v>
      </c>
      <c r="P34" s="4">
        <v>14344</v>
      </c>
      <c r="Q34" s="4">
        <v>7172</v>
      </c>
      <c r="R34" s="16">
        <v>0</v>
      </c>
      <c r="S34" s="16">
        <v>0</v>
      </c>
    </row>
    <row r="35" spans="1:19" x14ac:dyDescent="0.2">
      <c r="A35" s="2" t="s">
        <v>108</v>
      </c>
      <c r="B35" s="3" t="s">
        <v>109</v>
      </c>
      <c r="C35" s="3" t="s">
        <v>110</v>
      </c>
      <c r="D35" s="3" t="s">
        <v>27</v>
      </c>
      <c r="E35" s="4">
        <v>4276</v>
      </c>
      <c r="F35" s="5">
        <v>1</v>
      </c>
      <c r="G35" s="6" t="s">
        <v>111</v>
      </c>
      <c r="H35" s="3"/>
      <c r="I35" s="4">
        <v>17480</v>
      </c>
      <c r="J35" s="4">
        <v>55222</v>
      </c>
      <c r="K35" s="3" t="s">
        <v>29</v>
      </c>
      <c r="L35" s="5">
        <v>300</v>
      </c>
      <c r="M35" s="4">
        <v>2596</v>
      </c>
      <c r="N35" s="5">
        <v>12</v>
      </c>
      <c r="O35" s="8">
        <v>440</v>
      </c>
      <c r="P35" s="4">
        <v>9770</v>
      </c>
      <c r="Q35" s="4">
        <v>620</v>
      </c>
      <c r="R35" s="16">
        <v>440</v>
      </c>
      <c r="S35" s="16">
        <v>7516</v>
      </c>
    </row>
    <row r="36" spans="1:19" x14ac:dyDescent="0.2">
      <c r="A36" s="2" t="s">
        <v>112</v>
      </c>
      <c r="B36" s="3" t="s">
        <v>113</v>
      </c>
      <c r="C36" s="3" t="s">
        <v>26</v>
      </c>
      <c r="D36" s="3" t="s">
        <v>27</v>
      </c>
      <c r="E36" s="4">
        <v>9700</v>
      </c>
      <c r="F36" s="5">
        <v>2</v>
      </c>
      <c r="G36" s="6" t="s">
        <v>62</v>
      </c>
      <c r="H36" s="3"/>
      <c r="I36" s="4">
        <v>44211</v>
      </c>
      <c r="J36" s="4">
        <v>65083</v>
      </c>
      <c r="K36" s="3" t="s">
        <v>29</v>
      </c>
      <c r="L36" s="5">
        <v>210</v>
      </c>
      <c r="M36" s="4">
        <v>2204</v>
      </c>
      <c r="N36" s="5">
        <v>12</v>
      </c>
      <c r="O36" s="7" t="s">
        <v>35</v>
      </c>
      <c r="P36" s="4">
        <v>61657</v>
      </c>
      <c r="Q36" s="4">
        <v>7943</v>
      </c>
      <c r="R36" s="16">
        <v>0</v>
      </c>
      <c r="S36" s="16">
        <v>0</v>
      </c>
    </row>
    <row r="37" spans="1:19" x14ac:dyDescent="0.2">
      <c r="A37" s="2" t="s">
        <v>114</v>
      </c>
      <c r="B37" s="3" t="s">
        <v>113</v>
      </c>
      <c r="C37" s="3" t="s">
        <v>26</v>
      </c>
      <c r="D37" s="3" t="s">
        <v>27</v>
      </c>
      <c r="E37" s="4">
        <v>8000</v>
      </c>
      <c r="F37" s="5">
        <v>1</v>
      </c>
      <c r="G37" s="6" t="s">
        <v>115</v>
      </c>
      <c r="H37" s="3"/>
      <c r="I37" s="4">
        <v>35261</v>
      </c>
      <c r="J37" s="4">
        <v>42219</v>
      </c>
      <c r="K37" s="3" t="s">
        <v>29</v>
      </c>
      <c r="L37" s="5">
        <v>175</v>
      </c>
      <c r="M37" s="4">
        <v>1698</v>
      </c>
      <c r="N37" s="5">
        <v>11</v>
      </c>
      <c r="O37" s="7"/>
      <c r="P37" s="4">
        <v>45082</v>
      </c>
      <c r="Q37" s="4">
        <v>14602</v>
      </c>
      <c r="R37" s="16">
        <v>0</v>
      </c>
      <c r="S37" s="16">
        <v>0</v>
      </c>
    </row>
    <row r="38" spans="1:19" x14ac:dyDescent="0.2">
      <c r="A38" s="2" t="s">
        <v>116</v>
      </c>
      <c r="B38" s="3" t="s">
        <v>113</v>
      </c>
      <c r="C38" s="3" t="s">
        <v>26</v>
      </c>
      <c r="D38" s="3" t="s">
        <v>27</v>
      </c>
      <c r="E38" s="4">
        <v>6300</v>
      </c>
      <c r="F38" s="5">
        <v>1</v>
      </c>
      <c r="G38" s="6" t="s">
        <v>117</v>
      </c>
      <c r="H38" s="3"/>
      <c r="I38" s="4">
        <v>27745</v>
      </c>
      <c r="J38" s="4">
        <v>32189</v>
      </c>
      <c r="K38" s="3" t="s">
        <v>29</v>
      </c>
      <c r="L38" s="5">
        <v>175</v>
      </c>
      <c r="M38" s="4">
        <v>2117</v>
      </c>
      <c r="N38" s="5">
        <v>11</v>
      </c>
      <c r="O38" s="7"/>
      <c r="P38" s="4">
        <v>27143</v>
      </c>
      <c r="Q38" s="4">
        <v>5889</v>
      </c>
      <c r="R38" s="16">
        <v>0</v>
      </c>
      <c r="S38" s="16">
        <v>0</v>
      </c>
    </row>
    <row r="39" spans="1:19" x14ac:dyDescent="0.2">
      <c r="A39" s="2" t="s">
        <v>118</v>
      </c>
      <c r="B39" s="3" t="s">
        <v>113</v>
      </c>
      <c r="C39" s="3" t="s">
        <v>26</v>
      </c>
      <c r="D39" s="3" t="s">
        <v>27</v>
      </c>
      <c r="E39" s="4">
        <v>21000</v>
      </c>
      <c r="F39" s="5">
        <v>2</v>
      </c>
      <c r="G39" s="6" t="s">
        <v>90</v>
      </c>
      <c r="H39" s="3"/>
      <c r="I39" s="4">
        <v>26512</v>
      </c>
      <c r="J39" s="4">
        <v>52936</v>
      </c>
      <c r="K39" s="3" t="s">
        <v>29</v>
      </c>
      <c r="L39" s="5">
        <v>280</v>
      </c>
      <c r="M39" s="4">
        <v>2384</v>
      </c>
      <c r="N39" s="5">
        <v>31</v>
      </c>
      <c r="O39" s="7"/>
      <c r="P39" s="4">
        <v>90122</v>
      </c>
      <c r="Q39" s="4">
        <v>14432</v>
      </c>
      <c r="R39" s="16">
        <v>0</v>
      </c>
      <c r="S39" s="16">
        <v>0</v>
      </c>
    </row>
    <row r="40" spans="1:19" x14ac:dyDescent="0.2">
      <c r="A40" s="2" t="s">
        <v>119</v>
      </c>
      <c r="B40" s="3" t="s">
        <v>113</v>
      </c>
      <c r="C40" s="3" t="s">
        <v>26</v>
      </c>
      <c r="D40" s="3" t="s">
        <v>27</v>
      </c>
      <c r="E40" s="4">
        <v>7200</v>
      </c>
      <c r="F40" s="5">
        <v>2</v>
      </c>
      <c r="G40" s="6" t="s">
        <v>120</v>
      </c>
      <c r="H40" s="3"/>
      <c r="I40" s="4">
        <v>17621</v>
      </c>
      <c r="J40" s="4">
        <v>75221</v>
      </c>
      <c r="K40" s="3" t="s">
        <v>29</v>
      </c>
      <c r="L40" s="5">
        <v>210</v>
      </c>
      <c r="M40" s="4">
        <v>2369</v>
      </c>
      <c r="N40" s="5">
        <v>11</v>
      </c>
      <c r="O40" s="7"/>
      <c r="P40" s="4">
        <v>46745</v>
      </c>
      <c r="Q40" s="4">
        <v>29532</v>
      </c>
      <c r="R40" s="16">
        <v>0</v>
      </c>
      <c r="S40" s="16">
        <v>0</v>
      </c>
    </row>
    <row r="41" spans="1:19" x14ac:dyDescent="0.2">
      <c r="A41" s="2" t="s">
        <v>121</v>
      </c>
      <c r="B41" s="3" t="s">
        <v>113</v>
      </c>
      <c r="C41" s="3" t="s">
        <v>26</v>
      </c>
      <c r="D41" s="3" t="s">
        <v>27</v>
      </c>
      <c r="E41" s="4">
        <v>22000</v>
      </c>
      <c r="F41" s="5">
        <v>2</v>
      </c>
      <c r="G41" s="6" t="s">
        <v>122</v>
      </c>
      <c r="H41" s="3"/>
      <c r="I41" s="4">
        <v>49441</v>
      </c>
      <c r="J41" s="4">
        <v>51682</v>
      </c>
      <c r="K41" s="3" t="s">
        <v>29</v>
      </c>
      <c r="L41" s="5">
        <v>280</v>
      </c>
      <c r="M41" s="4">
        <v>2388</v>
      </c>
      <c r="N41" s="5">
        <v>23</v>
      </c>
      <c r="O41" s="7"/>
      <c r="P41" s="4">
        <v>82890</v>
      </c>
      <c r="Q41" s="4">
        <v>19608</v>
      </c>
      <c r="R41" s="16">
        <v>0</v>
      </c>
      <c r="S41" s="16">
        <v>0</v>
      </c>
    </row>
    <row r="42" spans="1:19" x14ac:dyDescent="0.2">
      <c r="A42" s="2" t="s">
        <v>123</v>
      </c>
      <c r="B42" s="3" t="s">
        <v>124</v>
      </c>
      <c r="C42" s="3" t="s">
        <v>26</v>
      </c>
      <c r="D42" s="3" t="s">
        <v>27</v>
      </c>
      <c r="E42" s="4">
        <v>15000</v>
      </c>
      <c r="F42" s="5">
        <v>2</v>
      </c>
      <c r="G42" s="6" t="s">
        <v>125</v>
      </c>
      <c r="H42" s="3"/>
      <c r="I42" s="4">
        <v>26107</v>
      </c>
      <c r="J42" s="4">
        <v>148753</v>
      </c>
      <c r="K42" s="3" t="s">
        <v>29</v>
      </c>
      <c r="L42" s="5">
        <v>245</v>
      </c>
      <c r="M42" s="4">
        <v>2376</v>
      </c>
      <c r="N42" s="5">
        <v>34</v>
      </c>
      <c r="O42" s="7" t="s">
        <v>35</v>
      </c>
      <c r="P42" s="4">
        <v>136730</v>
      </c>
      <c r="Q42" s="4">
        <v>17552</v>
      </c>
      <c r="R42" s="16">
        <v>0</v>
      </c>
      <c r="S42" s="16">
        <v>0</v>
      </c>
    </row>
    <row r="43" spans="1:19" x14ac:dyDescent="0.2">
      <c r="A43" s="2" t="s">
        <v>126</v>
      </c>
      <c r="B43" s="3" t="s">
        <v>127</v>
      </c>
      <c r="C43" s="3" t="s">
        <v>128</v>
      </c>
      <c r="D43" s="3" t="s">
        <v>27</v>
      </c>
      <c r="E43" s="4">
        <v>10000</v>
      </c>
      <c r="F43" s="5">
        <v>0</v>
      </c>
      <c r="G43" s="6" t="s">
        <v>129</v>
      </c>
      <c r="H43" s="3"/>
      <c r="I43" s="4">
        <v>21148</v>
      </c>
      <c r="J43" s="4">
        <v>28900</v>
      </c>
      <c r="K43" s="3" t="s">
        <v>29</v>
      </c>
      <c r="L43" s="5">
        <v>74</v>
      </c>
      <c r="M43" s="4">
        <v>1270</v>
      </c>
      <c r="N43" s="5">
        <v>4</v>
      </c>
      <c r="O43" s="8">
        <v>0</v>
      </c>
      <c r="P43" s="4">
        <v>23787</v>
      </c>
      <c r="Q43" s="4">
        <v>2665</v>
      </c>
      <c r="R43" s="16">
        <v>123</v>
      </c>
      <c r="S43" s="16">
        <v>3022</v>
      </c>
    </row>
    <row r="44" spans="1:19" x14ac:dyDescent="0.2">
      <c r="A44" s="2" t="s">
        <v>130</v>
      </c>
      <c r="B44" s="3" t="s">
        <v>131</v>
      </c>
      <c r="C44" s="3" t="s">
        <v>132</v>
      </c>
      <c r="D44" s="3" t="s">
        <v>27</v>
      </c>
      <c r="E44" s="4">
        <v>10000</v>
      </c>
      <c r="F44" s="5">
        <v>0</v>
      </c>
      <c r="G44" s="6" t="s">
        <v>122</v>
      </c>
      <c r="H44" s="3"/>
      <c r="I44" s="4">
        <v>18700</v>
      </c>
      <c r="J44" s="4">
        <v>45528</v>
      </c>
      <c r="K44" s="3" t="s">
        <v>29</v>
      </c>
      <c r="L44" s="5">
        <v>348</v>
      </c>
      <c r="M44" s="4">
        <v>1888</v>
      </c>
      <c r="N44" s="5">
        <v>4</v>
      </c>
      <c r="O44" s="7"/>
      <c r="P44" s="4"/>
      <c r="Q44" s="4"/>
      <c r="R44" s="16">
        <v>0</v>
      </c>
      <c r="S44" s="16">
        <v>0</v>
      </c>
    </row>
    <row r="45" spans="1:19" x14ac:dyDescent="0.2">
      <c r="A45" s="2" t="s">
        <v>133</v>
      </c>
      <c r="B45" s="3" t="s">
        <v>134</v>
      </c>
      <c r="C45" s="3" t="s">
        <v>135</v>
      </c>
      <c r="D45" s="3" t="s">
        <v>27</v>
      </c>
      <c r="E45" s="4">
        <v>8590</v>
      </c>
      <c r="F45" s="5">
        <v>1</v>
      </c>
      <c r="G45" s="6"/>
      <c r="H45" s="3"/>
      <c r="I45" s="3"/>
      <c r="J45" s="3"/>
      <c r="K45" s="3" t="s">
        <v>29</v>
      </c>
      <c r="L45" s="5">
        <v>151</v>
      </c>
      <c r="M45" s="4">
        <v>1958</v>
      </c>
      <c r="N45" s="5">
        <v>14</v>
      </c>
      <c r="O45" s="8">
        <v>122</v>
      </c>
      <c r="P45" s="4"/>
      <c r="Q45" s="4">
        <v>698</v>
      </c>
      <c r="R45" s="16">
        <v>182</v>
      </c>
      <c r="S45" s="16">
        <v>645</v>
      </c>
    </row>
    <row r="46" spans="1:19" x14ac:dyDescent="0.2">
      <c r="A46" s="2" t="s">
        <v>136</v>
      </c>
      <c r="B46" s="3" t="s">
        <v>137</v>
      </c>
      <c r="C46" s="3" t="s">
        <v>138</v>
      </c>
      <c r="D46" s="3" t="s">
        <v>27</v>
      </c>
      <c r="E46" s="4">
        <v>1970</v>
      </c>
      <c r="F46" s="5">
        <v>0</v>
      </c>
      <c r="G46" s="6" t="s">
        <v>139</v>
      </c>
      <c r="H46" s="3"/>
      <c r="I46" s="4">
        <v>18910</v>
      </c>
      <c r="J46" s="4">
        <v>17435</v>
      </c>
      <c r="K46" s="3" t="s">
        <v>29</v>
      </c>
      <c r="L46" s="5">
        <v>70</v>
      </c>
      <c r="M46" s="4">
        <v>2210</v>
      </c>
      <c r="N46" s="5">
        <v>7</v>
      </c>
      <c r="O46" s="7"/>
      <c r="P46" s="4">
        <v>9884</v>
      </c>
      <c r="Q46" s="4">
        <v>5464</v>
      </c>
      <c r="R46" s="16">
        <v>181</v>
      </c>
      <c r="S46" s="16">
        <v>914</v>
      </c>
    </row>
    <row r="47" spans="1:19" x14ac:dyDescent="0.2">
      <c r="A47" s="2" t="s">
        <v>140</v>
      </c>
      <c r="B47" s="3" t="s">
        <v>141</v>
      </c>
      <c r="C47" s="3" t="s">
        <v>142</v>
      </c>
      <c r="D47" s="3" t="s">
        <v>27</v>
      </c>
      <c r="E47" s="4">
        <v>17000</v>
      </c>
      <c r="F47" s="5">
        <v>2</v>
      </c>
      <c r="G47" s="6" t="s">
        <v>143</v>
      </c>
      <c r="H47" s="3"/>
      <c r="I47" s="4">
        <v>66692</v>
      </c>
      <c r="J47" s="4">
        <v>220572</v>
      </c>
      <c r="K47" s="3" t="s">
        <v>29</v>
      </c>
      <c r="L47" s="5">
        <v>335.5</v>
      </c>
      <c r="M47" s="4">
        <v>3136</v>
      </c>
      <c r="N47" s="5">
        <v>47</v>
      </c>
      <c r="O47" s="8">
        <v>626</v>
      </c>
      <c r="P47" s="4">
        <v>151461</v>
      </c>
      <c r="Q47" s="4">
        <v>21478</v>
      </c>
      <c r="R47" s="16">
        <v>300</v>
      </c>
      <c r="S47" s="16">
        <v>6363</v>
      </c>
    </row>
    <row r="48" spans="1:19" x14ac:dyDescent="0.2">
      <c r="A48" s="2" t="s">
        <v>144</v>
      </c>
      <c r="B48" s="3" t="s">
        <v>145</v>
      </c>
      <c r="C48" s="3" t="s">
        <v>146</v>
      </c>
      <c r="D48" s="3" t="s">
        <v>27</v>
      </c>
      <c r="E48" s="4">
        <v>2885</v>
      </c>
      <c r="F48" s="5">
        <v>0</v>
      </c>
      <c r="G48" s="6" t="s">
        <v>147</v>
      </c>
      <c r="H48" s="3"/>
      <c r="I48" s="4">
        <v>19176</v>
      </c>
      <c r="J48" s="4">
        <v>13596</v>
      </c>
      <c r="K48" s="3" t="s">
        <v>29</v>
      </c>
      <c r="L48" s="5">
        <v>71</v>
      </c>
      <c r="M48" s="4">
        <v>1246</v>
      </c>
      <c r="N48" s="5">
        <v>7</v>
      </c>
      <c r="O48" s="8">
        <v>0</v>
      </c>
      <c r="P48" s="4">
        <v>7009</v>
      </c>
      <c r="Q48" s="4">
        <v>214</v>
      </c>
      <c r="R48" s="16">
        <v>110</v>
      </c>
      <c r="S48" s="16">
        <v>1083</v>
      </c>
    </row>
    <row r="49" spans="1:19" x14ac:dyDescent="0.2">
      <c r="A49" s="2" t="s">
        <v>148</v>
      </c>
      <c r="B49" s="3" t="s">
        <v>149</v>
      </c>
      <c r="C49" s="3" t="s">
        <v>26</v>
      </c>
      <c r="D49" s="3" t="s">
        <v>27</v>
      </c>
      <c r="E49" s="4">
        <v>23000</v>
      </c>
      <c r="F49" s="5">
        <v>2</v>
      </c>
      <c r="G49" s="6" t="s">
        <v>150</v>
      </c>
      <c r="H49" s="3"/>
      <c r="I49" s="4">
        <v>46777</v>
      </c>
      <c r="J49" s="4">
        <v>85780</v>
      </c>
      <c r="K49" s="3" t="s">
        <v>29</v>
      </c>
      <c r="L49" s="5">
        <v>315</v>
      </c>
      <c r="M49" s="4">
        <v>2384</v>
      </c>
      <c r="N49" s="5">
        <v>19</v>
      </c>
      <c r="O49" s="7"/>
      <c r="P49" s="4">
        <v>80890</v>
      </c>
      <c r="Q49" s="4">
        <v>5916</v>
      </c>
      <c r="R49" s="16">
        <v>0</v>
      </c>
      <c r="S49" s="16">
        <v>0</v>
      </c>
    </row>
    <row r="50" spans="1:19" x14ac:dyDescent="0.2">
      <c r="A50" s="2" t="s">
        <v>151</v>
      </c>
      <c r="B50" s="3" t="s">
        <v>152</v>
      </c>
      <c r="C50" s="3" t="s">
        <v>153</v>
      </c>
      <c r="D50" s="3" t="s">
        <v>27</v>
      </c>
      <c r="E50" s="4">
        <v>9406</v>
      </c>
      <c r="F50" s="5">
        <v>0</v>
      </c>
      <c r="G50" s="6" t="s">
        <v>154</v>
      </c>
      <c r="H50" s="3"/>
      <c r="I50" s="4">
        <v>36868</v>
      </c>
      <c r="J50" s="4">
        <v>32867</v>
      </c>
      <c r="K50" s="3" t="s">
        <v>29</v>
      </c>
      <c r="L50" s="5">
        <v>128.5</v>
      </c>
      <c r="M50" s="4">
        <v>1482</v>
      </c>
      <c r="N50" s="5">
        <v>12</v>
      </c>
      <c r="O50" s="8">
        <v>111</v>
      </c>
      <c r="P50" s="4">
        <v>27955</v>
      </c>
      <c r="Q50" s="4">
        <v>7442</v>
      </c>
      <c r="R50" s="16">
        <v>338</v>
      </c>
      <c r="S50" s="16">
        <v>3497</v>
      </c>
    </row>
    <row r="51" spans="1:19" x14ac:dyDescent="0.2">
      <c r="A51" s="2" t="s">
        <v>155</v>
      </c>
      <c r="B51" s="3" t="s">
        <v>156</v>
      </c>
      <c r="C51" s="3" t="s">
        <v>26</v>
      </c>
      <c r="D51" s="3" t="s">
        <v>27</v>
      </c>
      <c r="E51" s="4">
        <v>9700</v>
      </c>
      <c r="F51" s="5">
        <v>2</v>
      </c>
      <c r="G51" s="6" t="s">
        <v>64</v>
      </c>
      <c r="H51" s="3"/>
      <c r="I51" s="4">
        <v>33035</v>
      </c>
      <c r="J51" s="4">
        <v>92279</v>
      </c>
      <c r="K51" s="3" t="s">
        <v>29</v>
      </c>
      <c r="L51" s="5">
        <v>245</v>
      </c>
      <c r="M51" s="4">
        <v>2202</v>
      </c>
      <c r="N51" s="5">
        <v>8</v>
      </c>
      <c r="O51" s="7"/>
      <c r="P51" s="4">
        <v>65147</v>
      </c>
      <c r="Q51" s="4">
        <v>7745</v>
      </c>
      <c r="R51" s="16">
        <v>0</v>
      </c>
      <c r="S51" s="16">
        <v>0</v>
      </c>
    </row>
    <row r="52" spans="1:19" x14ac:dyDescent="0.2">
      <c r="A52" s="2" t="s">
        <v>157</v>
      </c>
      <c r="B52" s="3" t="s">
        <v>156</v>
      </c>
      <c r="C52" s="3" t="s">
        <v>26</v>
      </c>
      <c r="D52" s="3" t="s">
        <v>27</v>
      </c>
      <c r="E52" s="4">
        <v>10300</v>
      </c>
      <c r="F52" s="5">
        <v>2</v>
      </c>
      <c r="G52" s="6" t="s">
        <v>158</v>
      </c>
      <c r="H52" s="3"/>
      <c r="I52" s="4">
        <v>35932</v>
      </c>
      <c r="J52" s="4">
        <v>206020</v>
      </c>
      <c r="K52" s="3" t="s">
        <v>29</v>
      </c>
      <c r="L52" s="5">
        <v>210</v>
      </c>
      <c r="M52" s="4">
        <v>2376</v>
      </c>
      <c r="N52" s="5">
        <v>18</v>
      </c>
      <c r="O52" s="7"/>
      <c r="P52" s="4">
        <v>120261</v>
      </c>
      <c r="Q52" s="4">
        <v>11537</v>
      </c>
      <c r="R52" s="16">
        <v>0</v>
      </c>
      <c r="S52" s="16">
        <v>0</v>
      </c>
    </row>
    <row r="53" spans="1:19" x14ac:dyDescent="0.2">
      <c r="A53" s="2" t="s">
        <v>159</v>
      </c>
      <c r="B53" s="3" t="s">
        <v>160</v>
      </c>
      <c r="C53" s="3" t="s">
        <v>161</v>
      </c>
      <c r="D53" s="3" t="s">
        <v>27</v>
      </c>
      <c r="E53" s="4">
        <v>10000</v>
      </c>
      <c r="F53" s="5">
        <v>1</v>
      </c>
      <c r="G53" s="6"/>
      <c r="H53" s="3"/>
      <c r="I53" s="4">
        <v>36415</v>
      </c>
      <c r="J53" s="4">
        <v>4485</v>
      </c>
      <c r="K53" s="3" t="s">
        <v>29</v>
      </c>
      <c r="L53" s="5">
        <v>50</v>
      </c>
      <c r="M53" s="4">
        <v>1251</v>
      </c>
      <c r="N53" s="5">
        <v>7</v>
      </c>
      <c r="O53" s="8">
        <v>0</v>
      </c>
      <c r="P53" s="4">
        <v>5124</v>
      </c>
      <c r="Q53" s="4">
        <v>2040</v>
      </c>
      <c r="R53" s="16">
        <v>1</v>
      </c>
      <c r="S53" s="16">
        <v>75</v>
      </c>
    </row>
    <row r="54" spans="1:19" x14ac:dyDescent="0.2">
      <c r="A54" s="2" t="s">
        <v>162</v>
      </c>
      <c r="B54" s="3" t="s">
        <v>163</v>
      </c>
      <c r="C54" s="3" t="s">
        <v>164</v>
      </c>
      <c r="D54" s="3" t="s">
        <v>27</v>
      </c>
      <c r="E54" s="4">
        <v>2250</v>
      </c>
      <c r="F54" s="5">
        <v>1</v>
      </c>
      <c r="G54" s="6" t="s">
        <v>165</v>
      </c>
      <c r="H54" s="3"/>
      <c r="I54" s="4">
        <v>2488</v>
      </c>
      <c r="J54" s="5">
        <v>267</v>
      </c>
      <c r="K54" s="3" t="s">
        <v>29</v>
      </c>
      <c r="L54" s="5">
        <v>30</v>
      </c>
      <c r="M54" s="4">
        <v>1476</v>
      </c>
      <c r="N54" s="5">
        <v>6</v>
      </c>
      <c r="O54" s="8">
        <v>142</v>
      </c>
      <c r="P54" s="4"/>
      <c r="Q54" s="4">
        <v>1157</v>
      </c>
      <c r="R54" s="16">
        <v>0</v>
      </c>
      <c r="S54" s="16">
        <v>0</v>
      </c>
    </row>
    <row r="55" spans="1:19" x14ac:dyDescent="0.2">
      <c r="A55" s="2" t="s">
        <v>166</v>
      </c>
      <c r="B55" s="3" t="s">
        <v>167</v>
      </c>
      <c r="C55" s="3" t="s">
        <v>168</v>
      </c>
      <c r="D55" s="3" t="s">
        <v>27</v>
      </c>
      <c r="E55" s="4">
        <v>4000</v>
      </c>
      <c r="F55" s="5">
        <v>1</v>
      </c>
      <c r="G55" s="6" t="s">
        <v>169</v>
      </c>
      <c r="H55" s="3" t="s">
        <v>35</v>
      </c>
      <c r="I55" s="4">
        <v>13186</v>
      </c>
      <c r="J55" s="4">
        <v>31525</v>
      </c>
      <c r="K55" s="3" t="s">
        <v>29</v>
      </c>
      <c r="L55" s="5">
        <v>98</v>
      </c>
      <c r="M55" s="4">
        <v>1791</v>
      </c>
      <c r="N55" s="5">
        <v>3</v>
      </c>
      <c r="O55" s="8">
        <v>47</v>
      </c>
      <c r="P55" s="4">
        <v>10508</v>
      </c>
      <c r="Q55" s="4">
        <v>2774</v>
      </c>
      <c r="R55" s="16">
        <v>118</v>
      </c>
      <c r="S55" s="16">
        <v>1386</v>
      </c>
    </row>
    <row r="56" spans="1:19" x14ac:dyDescent="0.2">
      <c r="A56" s="2" t="s">
        <v>170</v>
      </c>
      <c r="B56" s="3" t="s">
        <v>171</v>
      </c>
      <c r="C56" s="3" t="s">
        <v>26</v>
      </c>
      <c r="D56" s="3" t="s">
        <v>27</v>
      </c>
      <c r="E56" s="4">
        <v>21000</v>
      </c>
      <c r="F56" s="5">
        <v>2</v>
      </c>
      <c r="G56" s="6" t="s">
        <v>172</v>
      </c>
      <c r="H56" s="3"/>
      <c r="I56" s="4">
        <v>32036</v>
      </c>
      <c r="J56" s="4">
        <v>51024</v>
      </c>
      <c r="K56" s="3" t="s">
        <v>29</v>
      </c>
      <c r="L56" s="5">
        <v>280</v>
      </c>
      <c r="M56" s="4">
        <v>2384</v>
      </c>
      <c r="N56" s="5">
        <v>33</v>
      </c>
      <c r="O56" s="7" t="s">
        <v>35</v>
      </c>
      <c r="P56" s="4">
        <v>111769</v>
      </c>
      <c r="Q56" s="4">
        <v>9114</v>
      </c>
      <c r="R56" s="16">
        <v>0</v>
      </c>
      <c r="S56" s="16">
        <v>0</v>
      </c>
    </row>
    <row r="57" spans="1:19" x14ac:dyDescent="0.2">
      <c r="A57" s="2" t="s">
        <v>173</v>
      </c>
      <c r="B57" s="3" t="s">
        <v>174</v>
      </c>
      <c r="C57" s="3" t="s">
        <v>175</v>
      </c>
      <c r="D57" s="3" t="s">
        <v>27</v>
      </c>
      <c r="E57" s="4">
        <v>1804</v>
      </c>
      <c r="F57" s="5">
        <v>0</v>
      </c>
      <c r="G57" s="6"/>
      <c r="H57" s="3"/>
      <c r="I57" s="4">
        <v>14036</v>
      </c>
      <c r="J57" s="4">
        <v>7235</v>
      </c>
      <c r="K57" s="3" t="s">
        <v>29</v>
      </c>
      <c r="L57" s="5">
        <v>12</v>
      </c>
      <c r="M57" s="5">
        <v>503</v>
      </c>
      <c r="N57" s="5">
        <v>2</v>
      </c>
      <c r="O57" s="8">
        <v>48</v>
      </c>
      <c r="P57" s="4">
        <v>2548</v>
      </c>
      <c r="Q57" s="4">
        <v>2500</v>
      </c>
      <c r="R57" s="16">
        <v>27</v>
      </c>
      <c r="S57" s="16">
        <v>730</v>
      </c>
    </row>
    <row r="58" spans="1:19" x14ac:dyDescent="0.2">
      <c r="A58" s="2" t="s">
        <v>176</v>
      </c>
      <c r="B58" s="3" t="s">
        <v>177</v>
      </c>
      <c r="C58" s="3" t="s">
        <v>175</v>
      </c>
      <c r="D58" s="3" t="s">
        <v>27</v>
      </c>
      <c r="E58" s="4">
        <v>3150</v>
      </c>
      <c r="F58" s="5">
        <v>0</v>
      </c>
      <c r="G58" s="6"/>
      <c r="H58" s="3"/>
      <c r="I58" s="4">
        <v>14036</v>
      </c>
      <c r="J58" s="5">
        <v>15</v>
      </c>
      <c r="K58" s="3" t="s">
        <v>29</v>
      </c>
      <c r="L58" s="5">
        <v>16</v>
      </c>
      <c r="M58" s="5">
        <v>477</v>
      </c>
      <c r="N58" s="5">
        <v>1</v>
      </c>
      <c r="O58" s="8">
        <v>38</v>
      </c>
      <c r="P58" s="4">
        <v>4900</v>
      </c>
      <c r="Q58" s="4">
        <v>150</v>
      </c>
      <c r="R58" s="16">
        <v>27</v>
      </c>
      <c r="S58" s="16">
        <v>909</v>
      </c>
    </row>
    <row r="59" spans="1:19" x14ac:dyDescent="0.2">
      <c r="A59" s="2" t="s">
        <v>178</v>
      </c>
      <c r="B59" s="3" t="s">
        <v>179</v>
      </c>
      <c r="C59" s="3" t="s">
        <v>180</v>
      </c>
      <c r="D59" s="3" t="s">
        <v>47</v>
      </c>
      <c r="E59" s="5">
        <v>0</v>
      </c>
      <c r="F59" s="5">
        <v>0</v>
      </c>
      <c r="G59" s="6" t="s">
        <v>120</v>
      </c>
      <c r="H59" s="3"/>
      <c r="I59" s="4">
        <v>1804</v>
      </c>
      <c r="J59" s="4">
        <v>9548</v>
      </c>
      <c r="K59" s="3" t="s">
        <v>29</v>
      </c>
      <c r="L59" s="5">
        <v>60</v>
      </c>
      <c r="M59" s="5">
        <v>571</v>
      </c>
      <c r="N59" s="5">
        <v>2</v>
      </c>
      <c r="O59" s="7"/>
      <c r="P59" s="4">
        <v>4853</v>
      </c>
      <c r="Q59" s="4">
        <v>1998</v>
      </c>
      <c r="R59" s="16">
        <v>213</v>
      </c>
      <c r="S59" s="16">
        <v>7696</v>
      </c>
    </row>
    <row r="60" spans="1:19" x14ac:dyDescent="0.2">
      <c r="A60" s="2" t="s">
        <v>181</v>
      </c>
      <c r="B60" s="3" t="s">
        <v>182</v>
      </c>
      <c r="C60" s="3" t="s">
        <v>183</v>
      </c>
      <c r="D60" s="3" t="s">
        <v>47</v>
      </c>
      <c r="E60" s="5">
        <v>0</v>
      </c>
      <c r="F60" s="5">
        <v>0</v>
      </c>
      <c r="G60" s="6" t="s">
        <v>184</v>
      </c>
      <c r="H60" s="3"/>
      <c r="I60" s="4">
        <v>12708</v>
      </c>
      <c r="J60" s="4">
        <v>15736</v>
      </c>
      <c r="K60" s="3" t="s">
        <v>49</v>
      </c>
      <c r="L60" s="5">
        <v>70</v>
      </c>
      <c r="M60" s="4">
        <v>1122</v>
      </c>
      <c r="N60" s="5">
        <v>0</v>
      </c>
      <c r="O60" s="7" t="s">
        <v>35</v>
      </c>
      <c r="P60" s="4">
        <v>6209</v>
      </c>
      <c r="Q60" s="4">
        <v>0</v>
      </c>
      <c r="R60" s="16">
        <v>0</v>
      </c>
      <c r="S60" s="16">
        <v>0</v>
      </c>
    </row>
    <row r="61" spans="1:19" x14ac:dyDescent="0.2">
      <c r="A61" s="2" t="s">
        <v>185</v>
      </c>
      <c r="B61" s="3" t="s">
        <v>182</v>
      </c>
      <c r="C61" s="3" t="s">
        <v>183</v>
      </c>
      <c r="D61" s="3" t="s">
        <v>27</v>
      </c>
      <c r="E61" s="4">
        <v>8000</v>
      </c>
      <c r="F61" s="5">
        <v>1</v>
      </c>
      <c r="G61" s="6" t="s">
        <v>186</v>
      </c>
      <c r="H61" s="3"/>
      <c r="I61" s="4">
        <v>35725</v>
      </c>
      <c r="J61" s="4">
        <v>39465</v>
      </c>
      <c r="K61" s="3" t="s">
        <v>29</v>
      </c>
      <c r="L61" s="5">
        <v>105</v>
      </c>
      <c r="M61" s="4">
        <v>1983</v>
      </c>
      <c r="N61" s="5">
        <v>6</v>
      </c>
      <c r="O61" s="8">
        <v>48</v>
      </c>
      <c r="P61" s="4">
        <v>20504</v>
      </c>
      <c r="Q61" s="4">
        <v>1976</v>
      </c>
      <c r="R61" s="16">
        <v>266</v>
      </c>
      <c r="S61" s="16">
        <v>1604</v>
      </c>
    </row>
    <row r="62" spans="1:19" x14ac:dyDescent="0.2">
      <c r="A62" s="2" t="s">
        <v>187</v>
      </c>
      <c r="B62" s="3" t="s">
        <v>182</v>
      </c>
      <c r="C62" s="3" t="s">
        <v>183</v>
      </c>
      <c r="D62" s="3" t="s">
        <v>27</v>
      </c>
      <c r="E62" s="4">
        <v>4200</v>
      </c>
      <c r="F62" s="5">
        <v>1</v>
      </c>
      <c r="G62" s="6" t="s">
        <v>188</v>
      </c>
      <c r="H62" s="3"/>
      <c r="I62" s="4">
        <v>37612</v>
      </c>
      <c r="J62" s="4">
        <v>16440</v>
      </c>
      <c r="K62" s="3" t="s">
        <v>29</v>
      </c>
      <c r="L62" s="5">
        <v>105</v>
      </c>
      <c r="M62" s="4">
        <v>1983</v>
      </c>
      <c r="N62" s="5">
        <v>5</v>
      </c>
      <c r="O62" s="8">
        <v>1</v>
      </c>
      <c r="P62" s="4">
        <v>11483</v>
      </c>
      <c r="Q62" s="4">
        <v>1709</v>
      </c>
      <c r="R62" s="16">
        <v>121</v>
      </c>
      <c r="S62" s="16">
        <v>496</v>
      </c>
    </row>
    <row r="63" spans="1:19" x14ac:dyDescent="0.2">
      <c r="A63" s="2" t="s">
        <v>189</v>
      </c>
      <c r="B63" s="3" t="s">
        <v>182</v>
      </c>
      <c r="C63" s="3" t="s">
        <v>183</v>
      </c>
      <c r="D63" s="3" t="s">
        <v>27</v>
      </c>
      <c r="E63" s="4">
        <v>8000</v>
      </c>
      <c r="F63" s="5">
        <v>1</v>
      </c>
      <c r="G63" s="6" t="s">
        <v>190</v>
      </c>
      <c r="H63" s="3"/>
      <c r="I63" s="4">
        <v>59667</v>
      </c>
      <c r="J63" s="4">
        <v>54012</v>
      </c>
      <c r="K63" s="3" t="s">
        <v>29</v>
      </c>
      <c r="L63" s="5">
        <v>105</v>
      </c>
      <c r="M63" s="4">
        <v>1983</v>
      </c>
      <c r="N63" s="5">
        <v>10</v>
      </c>
      <c r="O63" s="8">
        <v>214</v>
      </c>
      <c r="P63" s="4">
        <v>20622</v>
      </c>
      <c r="Q63" s="4">
        <v>2578</v>
      </c>
      <c r="R63" s="16">
        <v>121</v>
      </c>
      <c r="S63" s="16">
        <v>422</v>
      </c>
    </row>
    <row r="64" spans="1:19" x14ac:dyDescent="0.2">
      <c r="A64" s="2" t="s">
        <v>191</v>
      </c>
      <c r="B64" s="3" t="s">
        <v>182</v>
      </c>
      <c r="C64" s="3" t="s">
        <v>183</v>
      </c>
      <c r="D64" s="3" t="s">
        <v>27</v>
      </c>
      <c r="E64" s="4">
        <v>8006</v>
      </c>
      <c r="F64" s="5">
        <v>1</v>
      </c>
      <c r="G64" s="6" t="s">
        <v>192</v>
      </c>
      <c r="H64" s="3"/>
      <c r="I64" s="4">
        <v>34096</v>
      </c>
      <c r="J64" s="4">
        <v>73768</v>
      </c>
      <c r="K64" s="3" t="s">
        <v>29</v>
      </c>
      <c r="L64" s="5">
        <v>125</v>
      </c>
      <c r="M64" s="4">
        <v>1983</v>
      </c>
      <c r="N64" s="5">
        <v>6</v>
      </c>
      <c r="O64" s="8">
        <v>67</v>
      </c>
      <c r="P64" s="4">
        <v>36067</v>
      </c>
      <c r="Q64" s="4">
        <v>5474</v>
      </c>
      <c r="R64" s="16">
        <v>177</v>
      </c>
      <c r="S64" s="16">
        <v>918</v>
      </c>
    </row>
    <row r="65" spans="1:19" x14ac:dyDescent="0.2">
      <c r="A65" s="2" t="s">
        <v>193</v>
      </c>
      <c r="B65" s="3" t="s">
        <v>194</v>
      </c>
      <c r="C65" s="3" t="s">
        <v>195</v>
      </c>
      <c r="D65" s="3" t="s">
        <v>27</v>
      </c>
      <c r="E65" s="4">
        <v>10322</v>
      </c>
      <c r="F65" s="5">
        <v>1</v>
      </c>
      <c r="G65" s="6" t="s">
        <v>196</v>
      </c>
      <c r="H65" s="3"/>
      <c r="I65" s="4">
        <v>29029</v>
      </c>
      <c r="J65" s="4">
        <v>81698</v>
      </c>
      <c r="K65" s="3" t="s">
        <v>29</v>
      </c>
      <c r="L65" s="5">
        <v>96</v>
      </c>
      <c r="M65" s="4">
        <v>1543</v>
      </c>
      <c r="N65" s="5">
        <v>19</v>
      </c>
      <c r="O65" s="8">
        <v>215</v>
      </c>
      <c r="P65" s="4">
        <v>77506</v>
      </c>
      <c r="Q65" s="4">
        <v>6461</v>
      </c>
      <c r="R65" s="16">
        <v>264</v>
      </c>
      <c r="S65" s="16">
        <v>3453</v>
      </c>
    </row>
    <row r="66" spans="1:19" x14ac:dyDescent="0.2">
      <c r="A66" s="2" t="s">
        <v>197</v>
      </c>
      <c r="B66" s="3" t="s">
        <v>198</v>
      </c>
      <c r="C66" s="3" t="s">
        <v>199</v>
      </c>
      <c r="D66" s="3" t="s">
        <v>27</v>
      </c>
      <c r="E66" s="4">
        <v>3900</v>
      </c>
      <c r="F66" s="5">
        <v>1</v>
      </c>
      <c r="G66" s="6" t="s">
        <v>200</v>
      </c>
      <c r="H66" s="3" t="s">
        <v>35</v>
      </c>
      <c r="I66" s="4">
        <v>16675</v>
      </c>
      <c r="J66" s="4">
        <v>18091</v>
      </c>
      <c r="K66" s="3" t="s">
        <v>29</v>
      </c>
      <c r="L66" s="5">
        <v>42</v>
      </c>
      <c r="M66" s="5">
        <v>877</v>
      </c>
      <c r="N66" s="5">
        <v>9</v>
      </c>
      <c r="O66" s="8">
        <v>74</v>
      </c>
      <c r="P66" s="4">
        <v>8226</v>
      </c>
      <c r="Q66" s="4">
        <v>2449</v>
      </c>
      <c r="R66" s="16">
        <v>74</v>
      </c>
      <c r="S66" s="16">
        <v>1282</v>
      </c>
    </row>
    <row r="67" spans="1:19" x14ac:dyDescent="0.2">
      <c r="A67" s="2" t="s">
        <v>201</v>
      </c>
      <c r="B67" s="3" t="s">
        <v>202</v>
      </c>
      <c r="C67" s="3" t="s">
        <v>128</v>
      </c>
      <c r="D67" s="3" t="s">
        <v>27</v>
      </c>
      <c r="E67" s="4">
        <v>1575</v>
      </c>
      <c r="F67" s="5">
        <v>0</v>
      </c>
      <c r="G67" s="6" t="s">
        <v>203</v>
      </c>
      <c r="H67" s="3"/>
      <c r="I67" s="4">
        <v>10400</v>
      </c>
      <c r="J67" s="4">
        <v>27839</v>
      </c>
      <c r="K67" s="3" t="s">
        <v>29</v>
      </c>
      <c r="L67" s="5">
        <v>54.5</v>
      </c>
      <c r="M67" s="5">
        <v>766</v>
      </c>
      <c r="N67" s="5">
        <v>0</v>
      </c>
      <c r="O67" s="7"/>
      <c r="P67" s="4">
        <v>16851</v>
      </c>
      <c r="Q67" s="4">
        <v>5551</v>
      </c>
      <c r="R67" s="16">
        <v>112</v>
      </c>
      <c r="S67" s="16">
        <v>2061</v>
      </c>
    </row>
    <row r="68" spans="1:19" x14ac:dyDescent="0.2">
      <c r="A68" s="2" t="s">
        <v>204</v>
      </c>
      <c r="B68" s="3" t="s">
        <v>205</v>
      </c>
      <c r="C68" s="3" t="s">
        <v>206</v>
      </c>
      <c r="D68" s="3" t="s">
        <v>27</v>
      </c>
      <c r="E68" s="4">
        <v>1273</v>
      </c>
      <c r="F68" s="5">
        <v>0</v>
      </c>
      <c r="G68" s="6" t="s">
        <v>207</v>
      </c>
      <c r="H68" s="3"/>
      <c r="I68" s="4">
        <v>6340</v>
      </c>
      <c r="J68" s="4">
        <v>3526</v>
      </c>
      <c r="K68" s="3" t="s">
        <v>29</v>
      </c>
      <c r="L68" s="5">
        <v>598</v>
      </c>
      <c r="M68" s="5">
        <v>598</v>
      </c>
      <c r="N68" s="5">
        <v>3</v>
      </c>
      <c r="O68" s="8">
        <v>0</v>
      </c>
      <c r="P68" s="4">
        <v>3592</v>
      </c>
      <c r="Q68" s="4">
        <v>107</v>
      </c>
      <c r="R68" s="16">
        <v>18</v>
      </c>
      <c r="S68" s="16">
        <v>76</v>
      </c>
    </row>
    <row r="69" spans="1:19" x14ac:dyDescent="0.2">
      <c r="A69" s="2" t="s">
        <v>208</v>
      </c>
      <c r="B69" s="3" t="s">
        <v>209</v>
      </c>
      <c r="C69" s="3" t="s">
        <v>132</v>
      </c>
      <c r="D69" s="3" t="s">
        <v>27</v>
      </c>
      <c r="E69" s="4">
        <v>8000</v>
      </c>
      <c r="F69" s="5">
        <v>0</v>
      </c>
      <c r="G69" s="6" t="s">
        <v>210</v>
      </c>
      <c r="H69" s="3"/>
      <c r="I69" s="4">
        <v>40212</v>
      </c>
      <c r="J69" s="4">
        <v>24624</v>
      </c>
      <c r="K69" s="3" t="s">
        <v>29</v>
      </c>
      <c r="L69" s="5">
        <v>127</v>
      </c>
      <c r="M69" s="4">
        <v>1192</v>
      </c>
      <c r="N69" s="5">
        <v>2</v>
      </c>
      <c r="O69" s="7"/>
      <c r="P69" s="4"/>
      <c r="Q69" s="4"/>
      <c r="R69" s="16">
        <v>21</v>
      </c>
      <c r="S69" s="16">
        <v>216</v>
      </c>
    </row>
    <row r="70" spans="1:19" x14ac:dyDescent="0.2">
      <c r="A70" s="2" t="s">
        <v>211</v>
      </c>
      <c r="B70" s="3" t="s">
        <v>212</v>
      </c>
      <c r="C70" s="3" t="s">
        <v>213</v>
      </c>
      <c r="D70" s="3" t="s">
        <v>27</v>
      </c>
      <c r="E70" s="4">
        <v>1945</v>
      </c>
      <c r="F70" s="5">
        <v>1</v>
      </c>
      <c r="G70" s="6" t="s">
        <v>214</v>
      </c>
      <c r="H70" s="3"/>
      <c r="I70" s="4">
        <v>4509</v>
      </c>
      <c r="J70" s="4">
        <v>3491</v>
      </c>
      <c r="K70" s="3" t="s">
        <v>29</v>
      </c>
      <c r="L70" s="5">
        <v>26</v>
      </c>
      <c r="M70" s="5">
        <v>13</v>
      </c>
      <c r="N70" s="5">
        <v>4</v>
      </c>
      <c r="O70" s="8">
        <v>35</v>
      </c>
      <c r="P70" s="4">
        <v>2655</v>
      </c>
      <c r="Q70" s="4">
        <v>250</v>
      </c>
      <c r="R70" s="16">
        <v>36</v>
      </c>
      <c r="S70" s="16">
        <v>884</v>
      </c>
    </row>
    <row r="71" spans="1:19" x14ac:dyDescent="0.2">
      <c r="A71" s="2" t="s">
        <v>136</v>
      </c>
      <c r="B71" s="3" t="s">
        <v>215</v>
      </c>
      <c r="C71" s="3" t="s">
        <v>216</v>
      </c>
      <c r="D71" s="3" t="s">
        <v>27</v>
      </c>
      <c r="E71" s="4">
        <v>7254</v>
      </c>
      <c r="F71" s="3"/>
      <c r="G71" s="6"/>
      <c r="H71" s="3"/>
      <c r="I71" s="3"/>
      <c r="J71" s="3"/>
      <c r="K71" s="3"/>
      <c r="L71" s="3"/>
      <c r="M71" s="3"/>
      <c r="N71" s="3"/>
      <c r="O71" s="7"/>
      <c r="P71" s="4"/>
      <c r="Q71" s="4"/>
      <c r="R71" s="16">
        <v>0</v>
      </c>
      <c r="S71" s="16">
        <v>0</v>
      </c>
    </row>
    <row r="72" spans="1:19" x14ac:dyDescent="0.2">
      <c r="A72" s="2" t="s">
        <v>69</v>
      </c>
      <c r="B72" s="3" t="s">
        <v>215</v>
      </c>
      <c r="C72" s="3" t="s">
        <v>216</v>
      </c>
      <c r="D72" s="3" t="s">
        <v>27</v>
      </c>
      <c r="E72" s="4">
        <v>16208</v>
      </c>
      <c r="F72" s="3"/>
      <c r="G72" s="6"/>
      <c r="H72" s="3"/>
      <c r="I72" s="3"/>
      <c r="J72" s="3"/>
      <c r="K72" s="3"/>
      <c r="L72" s="3"/>
      <c r="M72" s="3"/>
      <c r="N72" s="3"/>
      <c r="O72" s="7"/>
      <c r="P72" s="4"/>
      <c r="Q72" s="4"/>
      <c r="R72" s="16">
        <v>0</v>
      </c>
      <c r="S72" s="16">
        <v>0</v>
      </c>
    </row>
    <row r="73" spans="1:19" x14ac:dyDescent="0.2">
      <c r="A73" s="2" t="s">
        <v>217</v>
      </c>
      <c r="B73" s="3" t="s">
        <v>218</v>
      </c>
      <c r="C73" s="3" t="s">
        <v>195</v>
      </c>
      <c r="D73" s="3" t="s">
        <v>27</v>
      </c>
      <c r="E73" s="4">
        <v>13030</v>
      </c>
      <c r="F73" s="5">
        <v>1</v>
      </c>
      <c r="G73" s="6" t="s">
        <v>219</v>
      </c>
      <c r="H73" s="3"/>
      <c r="I73" s="4">
        <v>23534</v>
      </c>
      <c r="J73" s="4">
        <v>24563</v>
      </c>
      <c r="K73" s="3" t="s">
        <v>29</v>
      </c>
      <c r="L73" s="5">
        <v>48</v>
      </c>
      <c r="M73" s="4">
        <v>1092</v>
      </c>
      <c r="N73" s="5">
        <v>6</v>
      </c>
      <c r="O73" s="8">
        <v>85</v>
      </c>
      <c r="P73" s="4">
        <v>21897</v>
      </c>
      <c r="Q73" s="4">
        <v>2106</v>
      </c>
      <c r="R73" s="16">
        <v>114</v>
      </c>
      <c r="S73" s="16">
        <v>1434</v>
      </c>
    </row>
    <row r="74" spans="1:19" x14ac:dyDescent="0.2">
      <c r="A74" s="2" t="s">
        <v>220</v>
      </c>
      <c r="B74" s="3" t="s">
        <v>218</v>
      </c>
      <c r="C74" s="3" t="s">
        <v>195</v>
      </c>
      <c r="D74" s="3" t="s">
        <v>27</v>
      </c>
      <c r="E74" s="4">
        <v>3949</v>
      </c>
      <c r="F74" s="5">
        <v>0</v>
      </c>
      <c r="G74" s="6" t="s">
        <v>221</v>
      </c>
      <c r="H74" s="3"/>
      <c r="I74" s="4">
        <v>11987</v>
      </c>
      <c r="J74" s="4">
        <v>27771</v>
      </c>
      <c r="K74" s="3" t="s">
        <v>29</v>
      </c>
      <c r="L74" s="5">
        <v>48</v>
      </c>
      <c r="M74" s="4">
        <v>1172</v>
      </c>
      <c r="N74" s="5">
        <v>10</v>
      </c>
      <c r="O74" s="8">
        <v>0</v>
      </c>
      <c r="P74" s="4">
        <v>15073</v>
      </c>
      <c r="Q74" s="4">
        <v>1300</v>
      </c>
      <c r="R74" s="16">
        <v>69</v>
      </c>
      <c r="S74" s="16">
        <v>1138</v>
      </c>
    </row>
    <row r="75" spans="1:19" x14ac:dyDescent="0.2">
      <c r="A75" s="2" t="s">
        <v>222</v>
      </c>
      <c r="B75" s="3" t="s">
        <v>223</v>
      </c>
      <c r="C75" s="3" t="s">
        <v>26</v>
      </c>
      <c r="D75" s="3" t="s">
        <v>27</v>
      </c>
      <c r="E75" s="4">
        <v>13900</v>
      </c>
      <c r="F75" s="5">
        <v>1</v>
      </c>
      <c r="G75" s="6" t="s">
        <v>224</v>
      </c>
      <c r="H75" s="3"/>
      <c r="I75" s="4">
        <v>24437</v>
      </c>
      <c r="J75" s="4">
        <v>98625</v>
      </c>
      <c r="K75" s="3" t="s">
        <v>29</v>
      </c>
      <c r="L75" s="5">
        <v>210</v>
      </c>
      <c r="M75" s="4">
        <v>2200</v>
      </c>
      <c r="N75" s="5">
        <v>10</v>
      </c>
      <c r="O75" s="7"/>
      <c r="P75" s="4">
        <v>89323</v>
      </c>
      <c r="Q75" s="4">
        <v>8429</v>
      </c>
      <c r="R75" s="16">
        <v>0</v>
      </c>
      <c r="S75" s="16">
        <v>0</v>
      </c>
    </row>
    <row r="76" spans="1:19" x14ac:dyDescent="0.2">
      <c r="A76" s="2" t="s">
        <v>225</v>
      </c>
      <c r="B76" s="3" t="s">
        <v>226</v>
      </c>
      <c r="C76" s="3" t="s">
        <v>26</v>
      </c>
      <c r="D76" s="3" t="s">
        <v>27</v>
      </c>
      <c r="E76" s="4">
        <v>16000</v>
      </c>
      <c r="F76" s="5">
        <v>3</v>
      </c>
      <c r="G76" s="6" t="s">
        <v>122</v>
      </c>
      <c r="H76" s="3" t="s">
        <v>227</v>
      </c>
      <c r="I76" s="4">
        <v>23362</v>
      </c>
      <c r="J76" s="5">
        <v>0</v>
      </c>
      <c r="K76" s="3" t="s">
        <v>49</v>
      </c>
      <c r="L76" s="5">
        <v>0</v>
      </c>
      <c r="M76" s="5">
        <v>0</v>
      </c>
      <c r="N76" s="5">
        <v>0</v>
      </c>
      <c r="O76" s="8">
        <v>0</v>
      </c>
      <c r="P76" s="4">
        <v>0</v>
      </c>
      <c r="Q76" s="4">
        <v>0</v>
      </c>
      <c r="R76" s="16">
        <v>0</v>
      </c>
      <c r="S76" s="16">
        <v>0</v>
      </c>
    </row>
    <row r="77" spans="1:19" x14ac:dyDescent="0.2">
      <c r="A77" s="2" t="s">
        <v>228</v>
      </c>
      <c r="B77" s="3" t="s">
        <v>226</v>
      </c>
      <c r="C77" s="3" t="s">
        <v>26</v>
      </c>
      <c r="D77" s="3" t="s">
        <v>27</v>
      </c>
      <c r="E77" s="4">
        <v>6800</v>
      </c>
      <c r="F77" s="5">
        <v>1</v>
      </c>
      <c r="G77" s="6" t="s">
        <v>229</v>
      </c>
      <c r="H77" s="3"/>
      <c r="I77" s="4">
        <v>25449</v>
      </c>
      <c r="J77" s="4">
        <v>43928</v>
      </c>
      <c r="K77" s="3" t="s">
        <v>29</v>
      </c>
      <c r="L77" s="5">
        <v>175</v>
      </c>
      <c r="M77" s="4">
        <v>2204</v>
      </c>
      <c r="N77" s="5">
        <v>12</v>
      </c>
      <c r="O77" s="7"/>
      <c r="P77" s="4">
        <v>41154</v>
      </c>
      <c r="Q77" s="4">
        <v>2863</v>
      </c>
      <c r="R77" s="16">
        <v>0</v>
      </c>
      <c r="S77" s="16">
        <v>0</v>
      </c>
    </row>
    <row r="78" spans="1:19" x14ac:dyDescent="0.2">
      <c r="A78" s="2" t="s">
        <v>230</v>
      </c>
      <c r="B78" s="3" t="s">
        <v>226</v>
      </c>
      <c r="C78" s="3" t="s">
        <v>26</v>
      </c>
      <c r="D78" s="3" t="s">
        <v>27</v>
      </c>
      <c r="E78" s="4">
        <v>10200</v>
      </c>
      <c r="F78" s="5">
        <v>1</v>
      </c>
      <c r="G78" s="6" t="s">
        <v>172</v>
      </c>
      <c r="H78" s="3"/>
      <c r="I78" s="4">
        <v>20154</v>
      </c>
      <c r="J78" s="4">
        <v>33678</v>
      </c>
      <c r="K78" s="3" t="s">
        <v>29</v>
      </c>
      <c r="L78" s="5">
        <v>175</v>
      </c>
      <c r="M78" s="4">
        <v>2056</v>
      </c>
      <c r="N78" s="5">
        <v>8</v>
      </c>
      <c r="O78" s="7"/>
      <c r="P78" s="4">
        <v>35260</v>
      </c>
      <c r="Q78" s="4">
        <v>2739</v>
      </c>
      <c r="R78" s="16">
        <v>0</v>
      </c>
      <c r="S78" s="16">
        <v>0</v>
      </c>
    </row>
    <row r="79" spans="1:19" x14ac:dyDescent="0.2">
      <c r="A79" s="2" t="s">
        <v>65</v>
      </c>
      <c r="B79" s="3" t="s">
        <v>231</v>
      </c>
      <c r="C79" s="3" t="s">
        <v>232</v>
      </c>
      <c r="D79" s="3" t="s">
        <v>27</v>
      </c>
      <c r="E79" s="4">
        <v>3080</v>
      </c>
      <c r="F79" s="5">
        <v>0</v>
      </c>
      <c r="G79" s="6" t="s">
        <v>233</v>
      </c>
      <c r="H79" s="3"/>
      <c r="I79" s="4">
        <v>16980</v>
      </c>
      <c r="J79" s="4">
        <v>18816</v>
      </c>
      <c r="K79" s="3" t="s">
        <v>29</v>
      </c>
      <c r="L79" s="5">
        <v>147</v>
      </c>
      <c r="M79" s="4">
        <v>2216</v>
      </c>
      <c r="N79" s="5">
        <v>8</v>
      </c>
      <c r="O79" s="8">
        <v>0</v>
      </c>
      <c r="P79" s="4">
        <v>55661</v>
      </c>
      <c r="Q79" s="4">
        <v>5681</v>
      </c>
      <c r="R79" s="16">
        <v>225</v>
      </c>
      <c r="S79" s="16">
        <v>4117</v>
      </c>
    </row>
    <row r="80" spans="1:19" x14ac:dyDescent="0.2">
      <c r="A80" s="2" t="s">
        <v>69</v>
      </c>
      <c r="B80" s="3" t="s">
        <v>231</v>
      </c>
      <c r="C80" s="3" t="s">
        <v>232</v>
      </c>
      <c r="D80" s="3" t="s">
        <v>27</v>
      </c>
      <c r="E80" s="4">
        <v>10423</v>
      </c>
      <c r="F80" s="5">
        <v>0</v>
      </c>
      <c r="G80" s="6" t="s">
        <v>234</v>
      </c>
      <c r="H80" s="3"/>
      <c r="I80" s="4">
        <v>24508</v>
      </c>
      <c r="J80" s="4">
        <v>43855</v>
      </c>
      <c r="K80" s="3" t="s">
        <v>29</v>
      </c>
      <c r="L80" s="5">
        <v>83</v>
      </c>
      <c r="M80" s="4">
        <v>2130</v>
      </c>
      <c r="N80" s="5">
        <v>2</v>
      </c>
      <c r="O80" s="8">
        <v>0</v>
      </c>
      <c r="P80" s="4">
        <v>36505</v>
      </c>
      <c r="Q80" s="4">
        <v>4771</v>
      </c>
      <c r="R80" s="16">
        <v>138</v>
      </c>
      <c r="S80" s="16">
        <v>3863</v>
      </c>
    </row>
    <row r="81" spans="1:19" x14ac:dyDescent="0.2">
      <c r="A81" s="2" t="s">
        <v>235</v>
      </c>
      <c r="B81" s="3" t="s">
        <v>236</v>
      </c>
      <c r="C81" s="3" t="s">
        <v>26</v>
      </c>
      <c r="D81" s="3" t="s">
        <v>27</v>
      </c>
      <c r="E81" s="4">
        <v>10700</v>
      </c>
      <c r="F81" s="5">
        <v>1</v>
      </c>
      <c r="G81" s="6" t="s">
        <v>237</v>
      </c>
      <c r="H81" s="3"/>
      <c r="I81" s="4">
        <v>29944</v>
      </c>
      <c r="J81" s="4">
        <v>101046</v>
      </c>
      <c r="K81" s="3" t="s">
        <v>29</v>
      </c>
      <c r="L81" s="5">
        <v>210</v>
      </c>
      <c r="M81" s="4">
        <v>2382</v>
      </c>
      <c r="N81" s="5">
        <v>9</v>
      </c>
      <c r="O81" s="7"/>
      <c r="P81" s="4">
        <v>83307</v>
      </c>
      <c r="Q81" s="4">
        <v>9211</v>
      </c>
      <c r="R81" s="16">
        <v>0</v>
      </c>
      <c r="S81" s="16">
        <v>0</v>
      </c>
    </row>
    <row r="82" spans="1:19" x14ac:dyDescent="0.2">
      <c r="A82" s="2" t="s">
        <v>238</v>
      </c>
      <c r="B82" s="3" t="s">
        <v>239</v>
      </c>
      <c r="C82" s="3" t="s">
        <v>240</v>
      </c>
      <c r="D82" s="3" t="s">
        <v>27</v>
      </c>
      <c r="E82" s="4">
        <v>4000</v>
      </c>
      <c r="F82" s="5">
        <v>1</v>
      </c>
      <c r="G82" s="6"/>
      <c r="H82" s="3" t="s">
        <v>35</v>
      </c>
      <c r="I82" s="4">
        <v>13129</v>
      </c>
      <c r="J82" s="4">
        <v>9307</v>
      </c>
      <c r="K82" s="3" t="s">
        <v>29</v>
      </c>
      <c r="L82" s="5">
        <v>55</v>
      </c>
      <c r="M82" s="5">
        <v>817</v>
      </c>
      <c r="N82" s="5">
        <v>2</v>
      </c>
      <c r="O82" s="8">
        <v>20</v>
      </c>
      <c r="P82" s="4">
        <v>4692</v>
      </c>
      <c r="Q82" s="4">
        <v>312</v>
      </c>
      <c r="R82" s="16">
        <v>169</v>
      </c>
      <c r="S82" s="16">
        <v>1529</v>
      </c>
    </row>
    <row r="83" spans="1:19" x14ac:dyDescent="0.2">
      <c r="A83" s="2" t="s">
        <v>241</v>
      </c>
      <c r="B83" s="3" t="s">
        <v>242</v>
      </c>
      <c r="C83" s="3" t="s">
        <v>132</v>
      </c>
      <c r="D83" s="3" t="s">
        <v>27</v>
      </c>
      <c r="E83" s="4">
        <v>10000</v>
      </c>
      <c r="F83" s="5">
        <v>1</v>
      </c>
      <c r="G83" s="6"/>
      <c r="H83" s="3"/>
      <c r="I83" s="4">
        <v>26610</v>
      </c>
      <c r="J83" s="4">
        <v>39198</v>
      </c>
      <c r="K83" s="3" t="s">
        <v>29</v>
      </c>
      <c r="L83" s="5">
        <v>192</v>
      </c>
      <c r="M83" s="4">
        <v>2100</v>
      </c>
      <c r="N83" s="5">
        <v>0</v>
      </c>
      <c r="O83" s="8">
        <v>155</v>
      </c>
      <c r="P83" s="4"/>
      <c r="Q83" s="4"/>
      <c r="R83" s="16">
        <v>168</v>
      </c>
      <c r="S83" s="16">
        <v>4434</v>
      </c>
    </row>
    <row r="84" spans="1:19" x14ac:dyDescent="0.2">
      <c r="A84" s="2" t="s">
        <v>243</v>
      </c>
      <c r="B84" s="3" t="s">
        <v>244</v>
      </c>
      <c r="C84" s="3" t="s">
        <v>153</v>
      </c>
      <c r="D84" s="3" t="s">
        <v>27</v>
      </c>
      <c r="E84" s="4">
        <v>6000</v>
      </c>
      <c r="F84" s="5">
        <v>1</v>
      </c>
      <c r="G84" s="6" t="s">
        <v>245</v>
      </c>
      <c r="H84" s="3"/>
      <c r="I84" s="4">
        <v>32841</v>
      </c>
      <c r="J84" s="4">
        <v>22322</v>
      </c>
      <c r="K84" s="3" t="s">
        <v>29</v>
      </c>
      <c r="L84" s="5">
        <v>128.5</v>
      </c>
      <c r="M84" s="4">
        <v>1503</v>
      </c>
      <c r="N84" s="5">
        <v>10</v>
      </c>
      <c r="O84" s="8">
        <v>209</v>
      </c>
      <c r="P84" s="4">
        <v>41222</v>
      </c>
      <c r="Q84" s="4">
        <v>4878</v>
      </c>
      <c r="R84" s="16">
        <v>732</v>
      </c>
      <c r="S84" s="16">
        <v>10909</v>
      </c>
    </row>
    <row r="85" spans="1:19" x14ac:dyDescent="0.2">
      <c r="A85" s="2" t="s">
        <v>246</v>
      </c>
      <c r="B85" s="3" t="s">
        <v>244</v>
      </c>
      <c r="C85" s="3" t="s">
        <v>153</v>
      </c>
      <c r="D85" s="3" t="s">
        <v>27</v>
      </c>
      <c r="E85" s="4">
        <v>8200</v>
      </c>
      <c r="F85" s="5">
        <v>0</v>
      </c>
      <c r="G85" s="6" t="s">
        <v>247</v>
      </c>
      <c r="H85" s="3"/>
      <c r="I85" s="4">
        <v>44586</v>
      </c>
      <c r="J85" s="4">
        <v>45624</v>
      </c>
      <c r="K85" s="3" t="s">
        <v>49</v>
      </c>
      <c r="L85" s="5">
        <v>207</v>
      </c>
      <c r="M85" s="4">
        <v>1506</v>
      </c>
      <c r="N85" s="5">
        <v>6</v>
      </c>
      <c r="O85" s="8">
        <v>0</v>
      </c>
      <c r="P85" s="4">
        <v>43320</v>
      </c>
      <c r="Q85" s="4">
        <v>9462</v>
      </c>
      <c r="R85" s="16">
        <v>807</v>
      </c>
      <c r="S85" s="16">
        <v>11194</v>
      </c>
    </row>
    <row r="86" spans="1:19" x14ac:dyDescent="0.2">
      <c r="A86" s="2" t="s">
        <v>248</v>
      </c>
      <c r="B86" s="3" t="s">
        <v>244</v>
      </c>
      <c r="C86" s="3" t="s">
        <v>153</v>
      </c>
      <c r="D86" s="3" t="s">
        <v>27</v>
      </c>
      <c r="E86" s="4">
        <v>3315</v>
      </c>
      <c r="F86" s="5">
        <v>0</v>
      </c>
      <c r="G86" s="6" t="s">
        <v>64</v>
      </c>
      <c r="H86" s="3"/>
      <c r="I86" s="4">
        <v>23799</v>
      </c>
      <c r="J86" s="4">
        <v>24306</v>
      </c>
      <c r="K86" s="3" t="s">
        <v>29</v>
      </c>
      <c r="L86" s="5">
        <v>180</v>
      </c>
      <c r="M86" s="4">
        <v>1506</v>
      </c>
      <c r="N86" s="5">
        <v>8</v>
      </c>
      <c r="O86" s="8">
        <v>0</v>
      </c>
      <c r="P86" s="4">
        <v>26499</v>
      </c>
      <c r="Q86" s="4">
        <v>11686</v>
      </c>
      <c r="R86" s="16">
        <v>487</v>
      </c>
      <c r="S86" s="16">
        <v>4564</v>
      </c>
    </row>
    <row r="87" spans="1:19" x14ac:dyDescent="0.2">
      <c r="A87" s="2" t="s">
        <v>249</v>
      </c>
      <c r="B87" s="3" t="s">
        <v>244</v>
      </c>
      <c r="C87" s="3" t="s">
        <v>153</v>
      </c>
      <c r="D87" s="3" t="s">
        <v>27</v>
      </c>
      <c r="E87" s="4">
        <v>13372</v>
      </c>
      <c r="F87" s="5">
        <v>1</v>
      </c>
      <c r="G87" s="6" t="s">
        <v>154</v>
      </c>
      <c r="H87" s="3"/>
      <c r="I87" s="4">
        <v>47458</v>
      </c>
      <c r="J87" s="4">
        <v>35643</v>
      </c>
      <c r="K87" s="3" t="s">
        <v>29</v>
      </c>
      <c r="L87" s="5">
        <v>228.5</v>
      </c>
      <c r="M87" s="4">
        <v>1503</v>
      </c>
      <c r="N87" s="5">
        <v>23</v>
      </c>
      <c r="O87" s="8">
        <v>22</v>
      </c>
      <c r="P87" s="4">
        <v>82448</v>
      </c>
      <c r="Q87" s="4">
        <v>8745</v>
      </c>
      <c r="R87" s="16">
        <v>537</v>
      </c>
      <c r="S87" s="16">
        <v>5566</v>
      </c>
    </row>
    <row r="88" spans="1:19" x14ac:dyDescent="0.2">
      <c r="A88" s="2" t="s">
        <v>250</v>
      </c>
      <c r="B88" s="3" t="s">
        <v>244</v>
      </c>
      <c r="C88" s="3" t="s">
        <v>153</v>
      </c>
      <c r="D88" s="3" t="s">
        <v>27</v>
      </c>
      <c r="E88" s="4">
        <v>17141</v>
      </c>
      <c r="F88" s="5">
        <v>1</v>
      </c>
      <c r="G88" s="6" t="s">
        <v>203</v>
      </c>
      <c r="H88" s="3"/>
      <c r="I88" s="4">
        <v>34043</v>
      </c>
      <c r="J88" s="4">
        <v>31504</v>
      </c>
      <c r="K88" s="3" t="s">
        <v>29</v>
      </c>
      <c r="L88" s="5">
        <v>200</v>
      </c>
      <c r="M88" s="4">
        <v>1506</v>
      </c>
      <c r="N88" s="5">
        <v>24</v>
      </c>
      <c r="O88" s="8">
        <v>257</v>
      </c>
      <c r="P88" s="4">
        <v>56504</v>
      </c>
      <c r="Q88" s="4">
        <v>13788</v>
      </c>
      <c r="R88" s="16">
        <v>351</v>
      </c>
      <c r="S88" s="16">
        <v>6247</v>
      </c>
    </row>
    <row r="89" spans="1:19" x14ac:dyDescent="0.2">
      <c r="A89" s="2" t="s">
        <v>251</v>
      </c>
      <c r="B89" s="3" t="s">
        <v>244</v>
      </c>
      <c r="C89" s="3" t="s">
        <v>153</v>
      </c>
      <c r="D89" s="3" t="s">
        <v>27</v>
      </c>
      <c r="E89" s="4">
        <v>9720</v>
      </c>
      <c r="F89" s="5">
        <v>0</v>
      </c>
      <c r="G89" s="6" t="s">
        <v>252</v>
      </c>
      <c r="H89" s="3"/>
      <c r="I89" s="4">
        <v>11539</v>
      </c>
      <c r="J89" s="4">
        <v>10215</v>
      </c>
      <c r="K89" s="3" t="s">
        <v>29</v>
      </c>
      <c r="L89" s="5">
        <v>45</v>
      </c>
      <c r="M89" s="5">
        <v>638</v>
      </c>
      <c r="N89" s="5">
        <v>6</v>
      </c>
      <c r="O89" s="8">
        <v>0</v>
      </c>
      <c r="P89" s="4">
        <v>14868</v>
      </c>
      <c r="Q89" s="4">
        <v>1384</v>
      </c>
      <c r="R89" s="16">
        <v>710</v>
      </c>
      <c r="S89" s="16">
        <v>11935</v>
      </c>
    </row>
    <row r="90" spans="1:19" x14ac:dyDescent="0.2">
      <c r="A90" s="2" t="s">
        <v>253</v>
      </c>
      <c r="B90" s="3" t="s">
        <v>244</v>
      </c>
      <c r="C90" s="3" t="s">
        <v>153</v>
      </c>
      <c r="D90" s="3" t="s">
        <v>27</v>
      </c>
      <c r="E90" s="4">
        <v>11131</v>
      </c>
      <c r="F90" s="5">
        <v>1</v>
      </c>
      <c r="G90" s="6" t="s">
        <v>254</v>
      </c>
      <c r="H90" s="3"/>
      <c r="I90" s="4">
        <v>55792</v>
      </c>
      <c r="J90" s="4">
        <v>77312</v>
      </c>
      <c r="K90" s="3" t="s">
        <v>29</v>
      </c>
      <c r="L90" s="5">
        <v>249.5</v>
      </c>
      <c r="M90" s="4">
        <v>1503</v>
      </c>
      <c r="N90" s="5">
        <v>12</v>
      </c>
      <c r="O90" s="8">
        <v>60</v>
      </c>
      <c r="P90" s="4">
        <v>102518</v>
      </c>
      <c r="Q90" s="4">
        <v>10695</v>
      </c>
      <c r="R90" s="16">
        <v>1872</v>
      </c>
      <c r="S90" s="16">
        <v>8577</v>
      </c>
    </row>
    <row r="91" spans="1:19" x14ac:dyDescent="0.2">
      <c r="A91" s="2" t="s">
        <v>255</v>
      </c>
      <c r="B91" s="3" t="s">
        <v>256</v>
      </c>
      <c r="C91" s="3" t="s">
        <v>257</v>
      </c>
      <c r="D91" s="3" t="s">
        <v>27</v>
      </c>
      <c r="E91" s="4">
        <v>6086</v>
      </c>
      <c r="F91" s="5">
        <v>1</v>
      </c>
      <c r="G91" s="6" t="s">
        <v>150</v>
      </c>
      <c r="H91" s="3" t="s">
        <v>35</v>
      </c>
      <c r="I91" s="4">
        <v>7660</v>
      </c>
      <c r="J91" s="4">
        <v>19721</v>
      </c>
      <c r="K91" s="3" t="s">
        <v>29</v>
      </c>
      <c r="L91" s="5">
        <v>50</v>
      </c>
      <c r="M91" s="4">
        <v>2039</v>
      </c>
      <c r="N91" s="5">
        <v>2</v>
      </c>
      <c r="O91" s="8">
        <v>27</v>
      </c>
      <c r="P91" s="4">
        <v>27946</v>
      </c>
      <c r="Q91" s="4">
        <v>3036</v>
      </c>
      <c r="R91" s="16">
        <v>189</v>
      </c>
      <c r="S91" s="16">
        <v>2562</v>
      </c>
    </row>
    <row r="92" spans="1:19" x14ac:dyDescent="0.2">
      <c r="A92" s="2" t="s">
        <v>258</v>
      </c>
      <c r="B92" s="3" t="s">
        <v>256</v>
      </c>
      <c r="C92" s="3" t="s">
        <v>257</v>
      </c>
      <c r="D92" s="3" t="s">
        <v>27</v>
      </c>
      <c r="E92" s="4">
        <v>1872</v>
      </c>
      <c r="F92" s="5">
        <v>0</v>
      </c>
      <c r="G92" s="6" t="s">
        <v>259</v>
      </c>
      <c r="H92" s="3" t="s">
        <v>35</v>
      </c>
      <c r="I92" s="4">
        <v>1747</v>
      </c>
      <c r="J92" s="4">
        <v>7528</v>
      </c>
      <c r="K92" s="3" t="s">
        <v>29</v>
      </c>
      <c r="L92" s="5">
        <v>35</v>
      </c>
      <c r="M92" s="4">
        <v>1729</v>
      </c>
      <c r="N92" s="5">
        <v>1</v>
      </c>
      <c r="O92" s="7" t="s">
        <v>35</v>
      </c>
      <c r="P92" s="4">
        <v>14313</v>
      </c>
      <c r="Q92" s="4">
        <v>1176</v>
      </c>
      <c r="R92" s="16">
        <v>165</v>
      </c>
      <c r="S92" s="16">
        <v>4091</v>
      </c>
    </row>
    <row r="93" spans="1:19" x14ac:dyDescent="0.2">
      <c r="A93" s="2" t="s">
        <v>260</v>
      </c>
      <c r="B93" s="3" t="s">
        <v>261</v>
      </c>
      <c r="C93" s="3" t="s">
        <v>26</v>
      </c>
      <c r="D93" s="3" t="s">
        <v>27</v>
      </c>
      <c r="E93" s="4">
        <v>24000</v>
      </c>
      <c r="F93" s="5">
        <v>3</v>
      </c>
      <c r="G93" s="6" t="s">
        <v>262</v>
      </c>
      <c r="H93" s="3"/>
      <c r="I93" s="4">
        <v>74159</v>
      </c>
      <c r="J93" s="4">
        <v>150658</v>
      </c>
      <c r="K93" s="3" t="s">
        <v>29</v>
      </c>
      <c r="L93" s="5">
        <v>280</v>
      </c>
      <c r="M93" s="4">
        <v>2383</v>
      </c>
      <c r="N93" s="5">
        <v>11</v>
      </c>
      <c r="O93" s="7"/>
      <c r="P93" s="4">
        <v>90000</v>
      </c>
      <c r="Q93" s="4">
        <v>7803</v>
      </c>
      <c r="R93" s="16">
        <v>0</v>
      </c>
      <c r="S93" s="16">
        <v>0</v>
      </c>
    </row>
    <row r="94" spans="1:19" x14ac:dyDescent="0.2">
      <c r="A94" s="2" t="s">
        <v>263</v>
      </c>
      <c r="B94" s="3" t="s">
        <v>264</v>
      </c>
      <c r="C94" s="3" t="s">
        <v>265</v>
      </c>
      <c r="D94" s="3" t="s">
        <v>27</v>
      </c>
      <c r="E94" s="4">
        <v>4830</v>
      </c>
      <c r="F94" s="5">
        <v>0</v>
      </c>
      <c r="G94" s="6" t="s">
        <v>55</v>
      </c>
      <c r="H94" s="3"/>
      <c r="I94" s="4">
        <v>22693</v>
      </c>
      <c r="J94" s="4">
        <v>35206</v>
      </c>
      <c r="K94" s="3" t="s">
        <v>29</v>
      </c>
      <c r="L94" s="5">
        <v>59</v>
      </c>
      <c r="M94" s="4">
        <v>1345</v>
      </c>
      <c r="N94" s="5">
        <v>5</v>
      </c>
      <c r="O94" s="8">
        <v>0</v>
      </c>
      <c r="P94" s="4">
        <v>21721</v>
      </c>
      <c r="Q94" s="4">
        <v>2600</v>
      </c>
      <c r="R94" s="16">
        <v>73</v>
      </c>
      <c r="S94" s="16">
        <v>898</v>
      </c>
    </row>
    <row r="95" spans="1:19" x14ac:dyDescent="0.2">
      <c r="A95" s="2" t="s">
        <v>266</v>
      </c>
      <c r="B95" s="3" t="s">
        <v>267</v>
      </c>
      <c r="C95" s="3" t="s">
        <v>268</v>
      </c>
      <c r="D95" s="3" t="s">
        <v>27</v>
      </c>
      <c r="E95" s="4">
        <v>1962</v>
      </c>
      <c r="F95" s="5">
        <v>0</v>
      </c>
      <c r="G95" s="6" t="s">
        <v>269</v>
      </c>
      <c r="H95" s="3"/>
      <c r="I95" s="4">
        <v>14115</v>
      </c>
      <c r="J95" s="4">
        <v>40424</v>
      </c>
      <c r="K95" s="3" t="s">
        <v>29</v>
      </c>
      <c r="L95" s="5">
        <v>50</v>
      </c>
      <c r="M95" s="4">
        <v>1064</v>
      </c>
      <c r="N95" s="5">
        <v>4</v>
      </c>
      <c r="O95" s="8">
        <v>0</v>
      </c>
      <c r="P95" s="4">
        <v>11608</v>
      </c>
      <c r="Q95" s="4">
        <v>1743</v>
      </c>
      <c r="R95" s="16">
        <v>175</v>
      </c>
      <c r="S95" s="16">
        <v>1910</v>
      </c>
    </row>
    <row r="96" spans="1:19" x14ac:dyDescent="0.2">
      <c r="A96" s="2" t="s">
        <v>270</v>
      </c>
      <c r="B96" s="3" t="s">
        <v>271</v>
      </c>
      <c r="C96" s="3" t="s">
        <v>272</v>
      </c>
      <c r="D96" s="3" t="s">
        <v>47</v>
      </c>
      <c r="E96" s="3"/>
      <c r="F96" s="3"/>
      <c r="G96" s="6" t="s">
        <v>273</v>
      </c>
      <c r="H96" s="3"/>
      <c r="I96" s="4">
        <v>14770</v>
      </c>
      <c r="J96" s="4">
        <v>21687</v>
      </c>
      <c r="K96" s="3" t="s">
        <v>49</v>
      </c>
      <c r="L96" s="5">
        <v>97</v>
      </c>
      <c r="M96" s="5">
        <v>881</v>
      </c>
      <c r="N96" s="3"/>
      <c r="O96" s="7"/>
      <c r="P96" s="4">
        <v>13245</v>
      </c>
      <c r="Q96" s="4">
        <v>1704</v>
      </c>
      <c r="R96" s="16">
        <v>10</v>
      </c>
      <c r="S96" s="16">
        <v>1152</v>
      </c>
    </row>
    <row r="97" spans="1:19" x14ac:dyDescent="0.2">
      <c r="A97" s="2" t="s">
        <v>274</v>
      </c>
      <c r="B97" s="3" t="s">
        <v>271</v>
      </c>
      <c r="C97" s="3" t="s">
        <v>272</v>
      </c>
      <c r="D97" s="3" t="s">
        <v>47</v>
      </c>
      <c r="E97" s="3"/>
      <c r="F97" s="3"/>
      <c r="G97" s="6" t="s">
        <v>275</v>
      </c>
      <c r="H97" s="3"/>
      <c r="I97" s="4">
        <v>13507</v>
      </c>
      <c r="J97" s="4">
        <v>18804</v>
      </c>
      <c r="K97" s="3" t="s">
        <v>49</v>
      </c>
      <c r="L97" s="5">
        <v>80</v>
      </c>
      <c r="M97" s="5">
        <v>540</v>
      </c>
      <c r="N97" s="3"/>
      <c r="O97" s="7"/>
      <c r="P97" s="4">
        <v>10404</v>
      </c>
      <c r="Q97" s="4">
        <v>1178</v>
      </c>
      <c r="R97" s="16">
        <v>3</v>
      </c>
      <c r="S97" s="16">
        <v>297</v>
      </c>
    </row>
    <row r="98" spans="1:19" x14ac:dyDescent="0.2">
      <c r="A98" s="2" t="s">
        <v>276</v>
      </c>
      <c r="B98" s="3" t="s">
        <v>271</v>
      </c>
      <c r="C98" s="3" t="s">
        <v>272</v>
      </c>
      <c r="D98" s="3" t="s">
        <v>27</v>
      </c>
      <c r="E98" s="5">
        <v>900</v>
      </c>
      <c r="F98" s="3"/>
      <c r="G98" s="6" t="s">
        <v>277</v>
      </c>
      <c r="H98" s="3"/>
      <c r="I98" s="4">
        <v>4735</v>
      </c>
      <c r="J98" s="4">
        <v>9674</v>
      </c>
      <c r="K98" s="3" t="s">
        <v>29</v>
      </c>
      <c r="L98" s="5">
        <v>83</v>
      </c>
      <c r="M98" s="5">
        <v>868</v>
      </c>
      <c r="N98" s="5">
        <v>6</v>
      </c>
      <c r="O98" s="7"/>
      <c r="P98" s="4">
        <v>8808</v>
      </c>
      <c r="Q98" s="4">
        <v>1655</v>
      </c>
      <c r="R98" s="16">
        <v>60</v>
      </c>
      <c r="S98" s="16">
        <v>1305</v>
      </c>
    </row>
    <row r="99" spans="1:19" x14ac:dyDescent="0.2">
      <c r="A99" s="2" t="s">
        <v>278</v>
      </c>
      <c r="B99" s="3" t="s">
        <v>271</v>
      </c>
      <c r="C99" s="3" t="s">
        <v>272</v>
      </c>
      <c r="D99" s="3" t="s">
        <v>27</v>
      </c>
      <c r="E99" s="4">
        <v>3366</v>
      </c>
      <c r="F99" s="5">
        <v>1</v>
      </c>
      <c r="G99" s="6" t="s">
        <v>279</v>
      </c>
      <c r="H99" s="3"/>
      <c r="I99" s="4">
        <v>29074</v>
      </c>
      <c r="J99" s="4">
        <v>90789</v>
      </c>
      <c r="K99" s="3" t="s">
        <v>29</v>
      </c>
      <c r="L99" s="5">
        <v>244</v>
      </c>
      <c r="M99" s="4">
        <v>2030</v>
      </c>
      <c r="N99" s="5">
        <v>6</v>
      </c>
      <c r="O99" s="8">
        <v>156</v>
      </c>
      <c r="P99" s="4">
        <v>65199</v>
      </c>
      <c r="Q99" s="4">
        <v>16241</v>
      </c>
      <c r="R99" s="16">
        <v>137</v>
      </c>
      <c r="S99" s="16">
        <v>1731</v>
      </c>
    </row>
    <row r="100" spans="1:19" x14ac:dyDescent="0.2">
      <c r="A100" s="2" t="s">
        <v>280</v>
      </c>
      <c r="B100" s="3" t="s">
        <v>271</v>
      </c>
      <c r="C100" s="3" t="s">
        <v>272</v>
      </c>
      <c r="D100" s="3" t="s">
        <v>27</v>
      </c>
      <c r="E100" s="4">
        <v>1870</v>
      </c>
      <c r="F100" s="3"/>
      <c r="G100" s="6" t="s">
        <v>281</v>
      </c>
      <c r="H100" s="3"/>
      <c r="I100" s="4">
        <v>12550</v>
      </c>
      <c r="J100" s="4">
        <v>9947</v>
      </c>
      <c r="K100" s="3" t="s">
        <v>29</v>
      </c>
      <c r="L100" s="5">
        <v>67</v>
      </c>
      <c r="M100" s="4">
        <v>1145</v>
      </c>
      <c r="N100" s="5">
        <v>5</v>
      </c>
      <c r="O100" s="7"/>
      <c r="P100" s="4">
        <v>24272</v>
      </c>
      <c r="Q100" s="4">
        <v>6199</v>
      </c>
      <c r="R100" s="16">
        <v>158</v>
      </c>
      <c r="S100" s="16">
        <v>2315</v>
      </c>
    </row>
    <row r="101" spans="1:19" x14ac:dyDescent="0.2">
      <c r="A101" s="2" t="s">
        <v>282</v>
      </c>
      <c r="B101" s="3" t="s">
        <v>271</v>
      </c>
      <c r="C101" s="3" t="s">
        <v>272</v>
      </c>
      <c r="D101" s="3" t="s">
        <v>27</v>
      </c>
      <c r="E101" s="4">
        <v>3040</v>
      </c>
      <c r="F101" s="3"/>
      <c r="G101" s="6" t="s">
        <v>281</v>
      </c>
      <c r="H101" s="3"/>
      <c r="I101" s="4">
        <v>12169</v>
      </c>
      <c r="J101" s="4">
        <v>18748</v>
      </c>
      <c r="K101" s="3" t="s">
        <v>29</v>
      </c>
      <c r="L101" s="5">
        <v>66</v>
      </c>
      <c r="M101" s="5">
        <v>911</v>
      </c>
      <c r="N101" s="5">
        <v>5</v>
      </c>
      <c r="O101" s="7"/>
      <c r="P101" s="4">
        <v>14344</v>
      </c>
      <c r="Q101" s="4">
        <v>3148</v>
      </c>
      <c r="R101" s="16">
        <v>121</v>
      </c>
      <c r="S101" s="16">
        <v>2090</v>
      </c>
    </row>
    <row r="102" spans="1:19" x14ac:dyDescent="0.2">
      <c r="A102" s="2" t="s">
        <v>283</v>
      </c>
      <c r="B102" s="3" t="s">
        <v>271</v>
      </c>
      <c r="C102" s="3" t="s">
        <v>272</v>
      </c>
      <c r="D102" s="3" t="s">
        <v>27</v>
      </c>
      <c r="E102" s="4">
        <v>1305</v>
      </c>
      <c r="F102" s="3"/>
      <c r="G102" s="6" t="s">
        <v>281</v>
      </c>
      <c r="H102" s="3"/>
      <c r="I102" s="4">
        <v>10288</v>
      </c>
      <c r="J102" s="4">
        <v>26988</v>
      </c>
      <c r="K102" s="3" t="s">
        <v>29</v>
      </c>
      <c r="L102" s="5">
        <v>67</v>
      </c>
      <c r="M102" s="4">
        <v>1155</v>
      </c>
      <c r="N102" s="5">
        <v>5</v>
      </c>
      <c r="O102" s="7"/>
      <c r="P102" s="4">
        <v>29860</v>
      </c>
      <c r="Q102" s="4">
        <v>7145</v>
      </c>
      <c r="R102" s="16">
        <v>140</v>
      </c>
      <c r="S102" s="16">
        <v>2228</v>
      </c>
    </row>
    <row r="103" spans="1:19" x14ac:dyDescent="0.2">
      <c r="A103" s="2" t="s">
        <v>284</v>
      </c>
      <c r="B103" s="3" t="s">
        <v>271</v>
      </c>
      <c r="C103" s="3" t="s">
        <v>272</v>
      </c>
      <c r="D103" s="3" t="s">
        <v>27</v>
      </c>
      <c r="E103" s="4">
        <v>1161</v>
      </c>
      <c r="F103" s="3"/>
      <c r="G103" s="6" t="s">
        <v>285</v>
      </c>
      <c r="H103" s="3"/>
      <c r="I103" s="4">
        <v>8156</v>
      </c>
      <c r="J103" s="4">
        <v>5582</v>
      </c>
      <c r="K103" s="3" t="s">
        <v>29</v>
      </c>
      <c r="L103" s="5">
        <v>58</v>
      </c>
      <c r="M103" s="5">
        <v>900</v>
      </c>
      <c r="N103" s="5">
        <v>5</v>
      </c>
      <c r="O103" s="7"/>
      <c r="P103" s="4">
        <v>17629</v>
      </c>
      <c r="Q103" s="4">
        <v>6155</v>
      </c>
      <c r="R103" s="16">
        <v>100</v>
      </c>
      <c r="S103" s="16">
        <v>1476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A9Ram</dc:creator>
  <cp:lastModifiedBy>A9Ram</cp:lastModifiedBy>
  <dcterms:created xsi:type="dcterms:W3CDTF">2023-03-28T14:59:32Z</dcterms:created>
  <dcterms:modified xsi:type="dcterms:W3CDTF">2023-03-29T02:12:03Z</dcterms:modified>
</cp:coreProperties>
</file>